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850" windowHeight="1077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0" i="1" l="1"/>
  <c r="A190" i="1"/>
  <c r="L189" i="1"/>
  <c r="J189" i="1"/>
  <c r="I189" i="1"/>
  <c r="H189" i="1"/>
  <c r="G189" i="1"/>
  <c r="F189" i="1"/>
  <c r="B180" i="1"/>
  <c r="A180" i="1"/>
  <c r="L179" i="1"/>
  <c r="J179" i="1"/>
  <c r="I179" i="1"/>
  <c r="H179" i="1"/>
  <c r="G179" i="1"/>
  <c r="F179" i="1"/>
  <c r="B171" i="1"/>
  <c r="A171" i="1"/>
  <c r="L170" i="1"/>
  <c r="J170" i="1"/>
  <c r="I170" i="1"/>
  <c r="H170" i="1"/>
  <c r="G170" i="1"/>
  <c r="F170" i="1"/>
  <c r="B162" i="1"/>
  <c r="A162" i="1"/>
  <c r="L161" i="1"/>
  <c r="J161" i="1"/>
  <c r="I161" i="1"/>
  <c r="H161" i="1"/>
  <c r="G161" i="1"/>
  <c r="F161" i="1"/>
  <c r="B153" i="1"/>
  <c r="A153" i="1"/>
  <c r="L152" i="1"/>
  <c r="J152" i="1"/>
  <c r="I152" i="1"/>
  <c r="H152" i="1"/>
  <c r="G152" i="1"/>
  <c r="F152" i="1"/>
  <c r="B144" i="1"/>
  <c r="A144" i="1"/>
  <c r="L143" i="1"/>
  <c r="J143" i="1"/>
  <c r="I143" i="1"/>
  <c r="H143" i="1"/>
  <c r="G143" i="1"/>
  <c r="F143" i="1"/>
  <c r="B135" i="1"/>
  <c r="A135" i="1"/>
  <c r="L134" i="1"/>
  <c r="J134" i="1"/>
  <c r="I134" i="1"/>
  <c r="H134" i="1"/>
  <c r="G134" i="1"/>
  <c r="F134" i="1"/>
  <c r="B125" i="1"/>
  <c r="A125" i="1"/>
  <c r="L124" i="1"/>
  <c r="J124" i="1"/>
  <c r="I124" i="1"/>
  <c r="H124" i="1"/>
  <c r="G124" i="1"/>
  <c r="F124" i="1"/>
  <c r="B117" i="1"/>
  <c r="A117" i="1"/>
  <c r="L116" i="1"/>
  <c r="J116" i="1"/>
  <c r="I116" i="1"/>
  <c r="H116" i="1"/>
  <c r="G116" i="1"/>
  <c r="F116" i="1"/>
  <c r="B107" i="1"/>
  <c r="A107" i="1"/>
  <c r="L106" i="1"/>
  <c r="J106" i="1"/>
  <c r="I106" i="1"/>
  <c r="H106" i="1"/>
  <c r="G106" i="1"/>
  <c r="F106" i="1"/>
  <c r="B98" i="1"/>
  <c r="A98" i="1"/>
  <c r="L97" i="1"/>
  <c r="J97" i="1"/>
  <c r="I97" i="1"/>
  <c r="H97" i="1"/>
  <c r="G97" i="1"/>
  <c r="F97" i="1"/>
  <c r="B88" i="1"/>
  <c r="A88" i="1"/>
  <c r="L87" i="1"/>
  <c r="J87" i="1"/>
  <c r="I87" i="1"/>
  <c r="I98" i="1" s="1"/>
  <c r="H87" i="1"/>
  <c r="G87" i="1"/>
  <c r="F87" i="1"/>
  <c r="B79" i="1"/>
  <c r="A79" i="1"/>
  <c r="L78" i="1"/>
  <c r="J78" i="1"/>
  <c r="I78" i="1"/>
  <c r="H78" i="1"/>
  <c r="G78" i="1"/>
  <c r="F78" i="1"/>
  <c r="B69" i="1"/>
  <c r="A69" i="1"/>
  <c r="L68" i="1"/>
  <c r="J68" i="1"/>
  <c r="I68" i="1"/>
  <c r="H68" i="1"/>
  <c r="G68" i="1"/>
  <c r="F68" i="1"/>
  <c r="B61" i="1"/>
  <c r="A61" i="1"/>
  <c r="L60" i="1"/>
  <c r="J60" i="1"/>
  <c r="I60" i="1"/>
  <c r="H60" i="1"/>
  <c r="G60" i="1"/>
  <c r="F60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L190" i="1" l="1"/>
  <c r="G153" i="1"/>
  <c r="G98" i="1"/>
  <c r="I153" i="1"/>
  <c r="L135" i="1"/>
  <c r="I43" i="1"/>
  <c r="G117" i="1"/>
  <c r="L153" i="1"/>
  <c r="H61" i="1"/>
  <c r="H117" i="1"/>
  <c r="G61" i="1"/>
  <c r="L98" i="1"/>
  <c r="G171" i="1"/>
  <c r="H171" i="1"/>
  <c r="L43" i="1"/>
  <c r="I61" i="1"/>
  <c r="I171" i="1"/>
  <c r="I117" i="1"/>
  <c r="F24" i="1"/>
  <c r="J61" i="1"/>
  <c r="F79" i="1"/>
  <c r="F135" i="1"/>
  <c r="J171" i="1"/>
  <c r="F190" i="1"/>
  <c r="H24" i="1"/>
  <c r="H79" i="1"/>
  <c r="H190" i="1"/>
  <c r="J79" i="1"/>
  <c r="F98" i="1"/>
  <c r="J135" i="1"/>
  <c r="J190" i="1"/>
  <c r="F153" i="1"/>
  <c r="G43" i="1"/>
  <c r="L79" i="1"/>
  <c r="H135" i="1"/>
  <c r="F43" i="1"/>
  <c r="H98" i="1"/>
  <c r="H153" i="1"/>
  <c r="J24" i="1"/>
  <c r="H43" i="1"/>
  <c r="J43" i="1"/>
  <c r="F61" i="1"/>
  <c r="J98" i="1"/>
  <c r="F117" i="1"/>
  <c r="J153" i="1"/>
  <c r="F171" i="1"/>
  <c r="L61" i="1"/>
  <c r="G79" i="1"/>
  <c r="L117" i="1"/>
  <c r="G135" i="1"/>
  <c r="L171" i="1"/>
  <c r="G190" i="1"/>
  <c r="I24" i="1"/>
  <c r="I79" i="1"/>
  <c r="I135" i="1"/>
  <c r="I190" i="1"/>
  <c r="J117" i="1"/>
  <c r="L24" i="1"/>
  <c r="G24" i="1"/>
  <c r="F191" i="1" l="1"/>
  <c r="I191" i="1"/>
  <c r="J191" i="1"/>
  <c r="L191" i="1"/>
  <c r="G191" i="1"/>
  <c r="H191" i="1"/>
</calcChain>
</file>

<file path=xl/sharedStrings.xml><?xml version="1.0" encoding="utf-8"?>
<sst xmlns="http://schemas.openxmlformats.org/spreadsheetml/2006/main" count="421" uniqueCount="153">
  <si>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</si>
  <si>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</si>
  <si>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</si>
  <si>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</si>
  <si>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</si>
  <si>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</si>
  <si>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</si>
  <si>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</si>
  <si>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</si>
  <si>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</si>
  <si>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</si>
  <si>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</si>
  <si>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</si>
  <si>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</si>
  <si>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</si>
  <si>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</si>
  <si>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</si>
  <si>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</si>
  <si>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</si>
  <si>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</si>
  <si>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</si>
  <si>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</si>
  <si>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</si>
  <si>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</si>
  <si>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</si>
  <si>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</si>
  <si>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</si>
  <si>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</si>
  <si>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</si>
  <si>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</si>
  <si>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</si>
  <si>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</si>
  <si>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</si>
  <si>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</si>
  <si>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</si>
  <si>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</si>
  <si>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Какао с молоком №382-2011</t>
  </si>
  <si>
    <t>Хлеб йодированный</t>
  </si>
  <si>
    <t>Борщ с капустой и картофелем № 82-2011</t>
  </si>
  <si>
    <t>Чай с лимоном № 377-2011</t>
  </si>
  <si>
    <t>Яблоки (порциями)</t>
  </si>
  <si>
    <t>Рыба, тушеная в томате с овощами № 229-2011</t>
  </si>
  <si>
    <t>Чай с сахаром № 376-2011</t>
  </si>
  <si>
    <t>Напиток из плодов шиповника № 388-11</t>
  </si>
  <si>
    <t>Хлеб Бородинский</t>
  </si>
  <si>
    <t>Суп картоф, с бобовыми № 102-11</t>
  </si>
  <si>
    <t>Компот из компотной смеси с/м ТТК от 03,07,20</t>
  </si>
  <si>
    <t>Салат из свеклы отварной № 52-2011</t>
  </si>
  <si>
    <t>Каша пшенная рассыпчатая № 302-11</t>
  </si>
  <si>
    <t>Фрикадельки из филе ЦБ со сметанным соусом № 297-2011</t>
  </si>
  <si>
    <t>Компот из сухофруктов № 495-2021</t>
  </si>
  <si>
    <t>Суп картофельный с макарон, изделиями № 103-11</t>
  </si>
  <si>
    <t>Каша гречневая рассыпч, № 302-11</t>
  </si>
  <si>
    <t>Икра свекольная № 75-2011</t>
  </si>
  <si>
    <t>382-2011</t>
  </si>
  <si>
    <t>82-2011</t>
  </si>
  <si>
    <t>377-2011</t>
  </si>
  <si>
    <t>229-2011</t>
  </si>
  <si>
    <t>376-2011</t>
  </si>
  <si>
    <t>291-15</t>
  </si>
  <si>
    <t>388-11</t>
  </si>
  <si>
    <t>102-11</t>
  </si>
  <si>
    <t>260-15</t>
  </si>
  <si>
    <t>52-2011</t>
  </si>
  <si>
    <t>302-11</t>
  </si>
  <si>
    <t>495-2021</t>
  </si>
  <si>
    <t>103-11</t>
  </si>
  <si>
    <t>290-15</t>
  </si>
  <si>
    <t>75-2011</t>
  </si>
  <si>
    <t>259-15</t>
  </si>
  <si>
    <t>ГОСТ Р 58161-2018</t>
  </si>
  <si>
    <t>ГОСТ 2077-84</t>
  </si>
  <si>
    <t>Прил.2/2011</t>
  </si>
  <si>
    <t>Круглова Г.В.</t>
  </si>
  <si>
    <t>Ген. Директор МУП по ОШСП г. Ростов-на-Дону</t>
  </si>
  <si>
    <t>Салат из соленых огурцов с луком № 21-11</t>
  </si>
  <si>
    <t>21--11</t>
  </si>
  <si>
    <t>Винегрет овощной с зел, горошком № 67-15</t>
  </si>
  <si>
    <t>Икра морковная № 75-2011</t>
  </si>
  <si>
    <t>Биточки мясные № 268-2011</t>
  </si>
  <si>
    <t>268-2011</t>
  </si>
  <si>
    <t>Плов из птицы (окорочек БК) 50/150 № 291-15</t>
  </si>
  <si>
    <t>Пюре картофельное № 312-15</t>
  </si>
  <si>
    <t>67-15</t>
  </si>
  <si>
    <t>Макаронные изделия отварные № 309-2011</t>
  </si>
  <si>
    <t>309-2011</t>
  </si>
  <si>
    <t>Бедро ЦБ отварн, п/ф № 288-18</t>
  </si>
  <si>
    <t>288-18</t>
  </si>
  <si>
    <t>Запеканка из твор, с морк, с соусом молоч, № 224-2011</t>
  </si>
  <si>
    <t>224-2011</t>
  </si>
  <si>
    <t>Картофель отварной № 310-15</t>
  </si>
  <si>
    <t>Щи из свежей капусты и картофеля №88-2011</t>
  </si>
  <si>
    <t>Гуляш свиной 45/45 лопатка № 260-15</t>
  </si>
  <si>
    <t>Салат из квашеной капусты № 47-2011</t>
  </si>
  <si>
    <t>47-2011</t>
  </si>
  <si>
    <t>Рассольник ленинградский № 96-11</t>
  </si>
  <si>
    <t>Суп крестьянский с крупой № 98-11</t>
  </si>
  <si>
    <t>Каша ячневая (рассыпчатая) № 302-15</t>
  </si>
  <si>
    <t>Сок (на порцию)</t>
  </si>
  <si>
    <t>Жаркое по-домашнему (св, лопатка) 50/150 № 259-15</t>
  </si>
  <si>
    <t>Суп картофельный с рисом № 101-15</t>
  </si>
  <si>
    <t>Салат из свеклы с огурцами солёными № 55-2011</t>
  </si>
  <si>
    <t>312-15</t>
  </si>
  <si>
    <t>88-2011</t>
  </si>
  <si>
    <t>278-11</t>
  </si>
  <si>
    <t>310-15</t>
  </si>
  <si>
    <t>96-11</t>
  </si>
  <si>
    <t>302-15</t>
  </si>
  <si>
    <t>55-2011</t>
  </si>
  <si>
    <t>Суп молочный с макаронами № 120-2011</t>
  </si>
  <si>
    <t>Сыр (порциями) № 15-2011</t>
  </si>
  <si>
    <t>15-2011</t>
  </si>
  <si>
    <t>120-2011</t>
  </si>
  <si>
    <t>Плов из птицы (филе) 50/150 № 291-15</t>
  </si>
  <si>
    <t>Салат из белокачанной капусты № 45-15</t>
  </si>
  <si>
    <t>Котлеты мясные (особые) № 269-2011</t>
  </si>
  <si>
    <t>Салат из квашеной капусты с зел,горошком № 9-21</t>
  </si>
  <si>
    <t>Тефтели из птицы с овощами 60/30 Акт от 19,12,23</t>
  </si>
  <si>
    <t>Компот из яблок № 342-11</t>
  </si>
  <si>
    <t>Каша пшеничная с маслом № 302-2011</t>
  </si>
  <si>
    <t>Гуляш свиной 50/50 лопатка № 260-15</t>
  </si>
  <si>
    <t>Салат из белокач,капусты с зел,горошком № 45-11</t>
  </si>
  <si>
    <t>Птица, тушеная в соусе 50\40 № 290-15</t>
  </si>
  <si>
    <t>Яйца вареные № 209-15</t>
  </si>
  <si>
    <t>Каша вязкая молочная "Дружба" №175-2011</t>
  </si>
  <si>
    <t>Масло (порциями) № 14-11</t>
  </si>
  <si>
    <t>Котлеты рублен, из птицы с сметанным соусом 75/25 № 295-11</t>
  </si>
  <si>
    <t>Тефтели гов, со см,соусом № 279-15</t>
  </si>
  <si>
    <t>Птица в соусе с томатом (филе) №367-2021</t>
  </si>
  <si>
    <t>не указывать</t>
  </si>
  <si>
    <t>гор. напиток</t>
  </si>
  <si>
    <t>гор. блюдо</t>
  </si>
  <si>
    <t>302-2011</t>
  </si>
  <si>
    <t>45-15</t>
  </si>
  <si>
    <t>269-2011</t>
  </si>
  <si>
    <t>342-11</t>
  </si>
  <si>
    <t xml:space="preserve"> 45-11</t>
  </si>
  <si>
    <t xml:space="preserve"> 67-15</t>
  </si>
  <si>
    <t xml:space="preserve"> 209-15</t>
  </si>
  <si>
    <t>175-2011</t>
  </si>
  <si>
    <t xml:space="preserve"> 82-2011</t>
  </si>
  <si>
    <t xml:space="preserve"> 297-2011</t>
  </si>
  <si>
    <t xml:space="preserve"> 21-11</t>
  </si>
  <si>
    <t xml:space="preserve"> 377-2011</t>
  </si>
  <si>
    <t xml:space="preserve"> 98-11</t>
  </si>
  <si>
    <t xml:space="preserve"> 45-15</t>
  </si>
  <si>
    <t>295-11</t>
  </si>
  <si>
    <t xml:space="preserve"> 75-2011</t>
  </si>
  <si>
    <t>279-15</t>
  </si>
  <si>
    <t xml:space="preserve"> 101-15</t>
  </si>
  <si>
    <t>367-2021</t>
  </si>
  <si>
    <t xml:space="preserve"> 388-11</t>
  </si>
  <si>
    <t xml:space="preserve">Школа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</si>
</sst>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9\-\2\1"/>
    <numFmt numFmtId="165" formatCode="\1\4\-\1\1"/>
    <numFmt numFmtId="166" formatCode="\2\1\-\1\1"/>
  </numFmts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6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0" fillId="0" borderId="2" xfId="0" applyBorder="1" applyProtection="1">
      <protection locked="0"/>
    </xf>
    <xf numFmtId="0" fontId="0" fillId="4" borderId="2" xfId="0" applyFill="1" applyBorder="1"/>
    <xf numFmtId="0" fontId="0" fillId="5" borderId="1" xfId="0" applyFill="1" applyBorder="1"/>
    <xf numFmtId="0" fontId="0" fillId="5" borderId="6" xfId="0" applyFill="1" applyBorder="1" applyProtection="1">
      <protection locked="0"/>
    </xf>
    <xf numFmtId="0" fontId="0" fillId="5" borderId="2" xfId="0" applyFill="1" applyBorder="1"/>
    <xf numFmtId="0" fontId="0" fillId="5" borderId="2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17" xfId="0" applyNumberFormat="1" applyFont="1" applyFill="1" applyBorder="1" applyAlignment="1" applyProtection="1">
      <alignment horizontal="center" vertical="top" wrapText="1"/>
      <protection locked="0"/>
    </xf>
    <xf numFmtId="165" fontId="2" fillId="2" borderId="17" xfId="0" applyNumberFormat="1" applyFont="1" applyFill="1" applyBorder="1" applyAlignment="1" applyProtection="1">
      <alignment horizontal="center" vertical="top" wrapText="1"/>
      <protection locked="0"/>
    </xf>
    <xf numFmtId="166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tabSelected="1" workbookViewId="0">
      <pane xSplit="4" ySplit="5" topLeftCell="E99" activePane="bottomRight" state="frozen"/>
      <selection pane="topRight" activeCell="E1" sqref="E1"/>
      <selection pane="bottomLeft" activeCell="A6" sqref="A6"/>
      <selection pane="bottomRight" activeCell="H3" sqref="H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152</v>
      </c>
      <c r="C1" s="63"/>
      <c r="D1" s="64"/>
      <c r="E1" s="64"/>
      <c r="F1" s="12" t="s">
        <v>15</v>
      </c>
      <c r="G1" s="2" t="s">
        <v>16</v>
      </c>
      <c r="H1" s="65" t="s">
        <v>74</v>
      </c>
      <c r="I1" s="65"/>
      <c r="J1" s="65"/>
      <c r="K1" s="65"/>
    </row>
    <row r="2" spans="1:12" ht="18" x14ac:dyDescent="0.2">
      <c r="A2" s="35" t="s">
        <v>6</v>
      </c>
      <c r="C2" s="2"/>
      <c r="G2" s="2" t="s">
        <v>17</v>
      </c>
      <c r="H2" s="65" t="s">
        <v>73</v>
      </c>
      <c r="I2" s="65"/>
      <c r="J2" s="65"/>
      <c r="K2" s="65"/>
    </row>
    <row r="3" spans="1:12" ht="17.25" customHeight="1" x14ac:dyDescent="0.2">
      <c r="A3" s="4" t="s">
        <v>7</v>
      </c>
      <c r="C3" s="2"/>
      <c r="D3" s="3"/>
      <c r="E3" s="38" t="s">
        <v>8</v>
      </c>
      <c r="G3" s="2" t="s">
        <v>18</v>
      </c>
      <c r="H3" s="48">
        <v>6</v>
      </c>
      <c r="I3" s="48">
        <v>11</v>
      </c>
      <c r="J3" s="49">
        <v>2024</v>
      </c>
      <c r="K3" s="50"/>
    </row>
    <row r="4" spans="1:12" x14ac:dyDescent="0.2">
      <c r="C4" s="2"/>
      <c r="D4" s="4"/>
      <c r="H4" s="47" t="s">
        <v>33</v>
      </c>
      <c r="I4" s="47" t="s">
        <v>34</v>
      </c>
      <c r="J4" s="47" t="s">
        <v>35</v>
      </c>
    </row>
    <row r="5" spans="1:12" ht="34.5" thickBot="1" x14ac:dyDescent="0.25">
      <c r="A5" s="45" t="s">
        <v>13</v>
      </c>
      <c r="B5" s="46" t="s">
        <v>14</v>
      </c>
      <c r="C5" s="36" t="s">
        <v>0</v>
      </c>
      <c r="D5" s="36" t="s">
        <v>12</v>
      </c>
      <c r="E5" s="36" t="s">
        <v>11</v>
      </c>
      <c r="F5" s="36" t="s">
        <v>31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32</v>
      </c>
    </row>
    <row r="6" spans="1:12" ht="15" x14ac:dyDescent="0.25">
      <c r="A6" s="20">
        <v>1</v>
      </c>
      <c r="B6" s="21">
        <v>1</v>
      </c>
      <c r="C6" s="22" t="s">
        <v>19</v>
      </c>
      <c r="D6" s="54" t="s">
        <v>25</v>
      </c>
      <c r="E6" s="39" t="s">
        <v>109</v>
      </c>
      <c r="F6" s="40">
        <v>200</v>
      </c>
      <c r="G6" s="40">
        <v>4.59</v>
      </c>
      <c r="H6" s="40">
        <v>3.78</v>
      </c>
      <c r="I6" s="40">
        <v>16.73</v>
      </c>
      <c r="J6" s="40">
        <v>119.83</v>
      </c>
      <c r="K6" s="41" t="s">
        <v>112</v>
      </c>
      <c r="L6" s="40">
        <v>19.97</v>
      </c>
    </row>
    <row r="7" spans="1:12" ht="15" x14ac:dyDescent="0.25">
      <c r="A7" s="23"/>
      <c r="B7" s="15"/>
      <c r="C7" s="11"/>
      <c r="D7" s="55" t="s">
        <v>129</v>
      </c>
      <c r="E7" s="42" t="s">
        <v>110</v>
      </c>
      <c r="F7" s="43">
        <v>15</v>
      </c>
      <c r="G7" s="43">
        <v>4.0199999999999996</v>
      </c>
      <c r="H7" s="43">
        <v>3.78</v>
      </c>
      <c r="I7" s="43">
        <v>0</v>
      </c>
      <c r="J7" s="43">
        <v>50.1</v>
      </c>
      <c r="K7" s="44" t="s">
        <v>111</v>
      </c>
      <c r="L7" s="43">
        <v>18.649999999999999</v>
      </c>
    </row>
    <row r="8" spans="1:12" ht="15" x14ac:dyDescent="0.25">
      <c r="A8" s="23"/>
      <c r="B8" s="15"/>
      <c r="C8" s="11"/>
      <c r="D8" s="56" t="s">
        <v>130</v>
      </c>
      <c r="E8" s="42" t="s">
        <v>36</v>
      </c>
      <c r="F8" s="43">
        <v>180</v>
      </c>
      <c r="G8" s="43">
        <v>3.57</v>
      </c>
      <c r="H8" s="43">
        <v>2.88</v>
      </c>
      <c r="I8" s="43">
        <v>23.2</v>
      </c>
      <c r="J8" s="43">
        <v>129.6</v>
      </c>
      <c r="K8" s="44" t="s">
        <v>54</v>
      </c>
      <c r="L8" s="43">
        <v>19.05</v>
      </c>
    </row>
    <row r="9" spans="1:12" ht="38.25" x14ac:dyDescent="0.25">
      <c r="A9" s="23"/>
      <c r="B9" s="15"/>
      <c r="C9" s="11"/>
      <c r="D9" s="56" t="s">
        <v>28</v>
      </c>
      <c r="E9" s="42" t="s">
        <v>37</v>
      </c>
      <c r="F9" s="43">
        <v>44</v>
      </c>
      <c r="G9" s="43">
        <v>3.39</v>
      </c>
      <c r="H9" s="43">
        <v>0.35</v>
      </c>
      <c r="I9" s="43">
        <v>22.48</v>
      </c>
      <c r="J9" s="43">
        <v>105.6</v>
      </c>
      <c r="K9" s="44" t="s">
        <v>70</v>
      </c>
      <c r="L9" s="43">
        <v>3.15</v>
      </c>
    </row>
    <row r="10" spans="1:12" ht="25.5" x14ac:dyDescent="0.25">
      <c r="A10" s="23"/>
      <c r="B10" s="15"/>
      <c r="C10" s="11"/>
      <c r="D10" s="56" t="s">
        <v>22</v>
      </c>
      <c r="E10" s="42" t="s">
        <v>40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45</v>
      </c>
      <c r="K10" s="44" t="s">
        <v>72</v>
      </c>
      <c r="L10" s="43">
        <v>15.63</v>
      </c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30</v>
      </c>
      <c r="E13" s="9"/>
      <c r="F13" s="19">
        <f>SUM(F6:F12)</f>
        <v>539</v>
      </c>
      <c r="G13" s="19">
        <f t="shared" ref="G13:J13" si="0">SUM(G6:G12)</f>
        <v>15.97</v>
      </c>
      <c r="H13" s="19">
        <f t="shared" si="0"/>
        <v>11.19</v>
      </c>
      <c r="I13" s="19">
        <f t="shared" si="0"/>
        <v>72.209999999999994</v>
      </c>
      <c r="J13" s="19">
        <f t="shared" si="0"/>
        <v>450.13</v>
      </c>
      <c r="K13" s="25"/>
      <c r="L13" s="19">
        <f t="shared" ref="L13" si="1">SUM(L6:L12)</f>
        <v>76.45</v>
      </c>
    </row>
    <row r="14" spans="1:12" ht="15" x14ac:dyDescent="0.25">
      <c r="A14" s="26">
        <f>A6</f>
        <v>1</v>
      </c>
      <c r="B14" s="13">
        <f>B6</f>
        <v>1</v>
      </c>
      <c r="C14" s="10" t="s">
        <v>23</v>
      </c>
      <c r="D14" s="7" t="s">
        <v>25</v>
      </c>
      <c r="E14" s="42" t="s">
        <v>38</v>
      </c>
      <c r="F14" s="43">
        <v>200</v>
      </c>
      <c r="G14" s="43">
        <v>1.36</v>
      </c>
      <c r="H14" s="43">
        <v>3.91</v>
      </c>
      <c r="I14" s="43">
        <v>10.79</v>
      </c>
      <c r="J14" s="43">
        <v>80.27</v>
      </c>
      <c r="K14" s="51" t="s">
        <v>55</v>
      </c>
      <c r="L14" s="43">
        <v>10.56</v>
      </c>
    </row>
    <row r="15" spans="1:12" ht="15" x14ac:dyDescent="0.25">
      <c r="A15" s="23"/>
      <c r="B15" s="15"/>
      <c r="C15" s="11"/>
      <c r="D15" s="7" t="s">
        <v>26</v>
      </c>
      <c r="E15" s="42" t="s">
        <v>52</v>
      </c>
      <c r="F15" s="43">
        <v>150</v>
      </c>
      <c r="G15" s="43">
        <v>8.6</v>
      </c>
      <c r="H15" s="43">
        <v>5.97</v>
      </c>
      <c r="I15" s="43">
        <v>42.22</v>
      </c>
      <c r="J15" s="43">
        <v>261.43</v>
      </c>
      <c r="K15" s="44" t="s">
        <v>64</v>
      </c>
      <c r="L15" s="43">
        <v>17.03</v>
      </c>
    </row>
    <row r="16" spans="1:12" ht="38.25" x14ac:dyDescent="0.25">
      <c r="A16" s="23"/>
      <c r="B16" s="15"/>
      <c r="C16" s="11"/>
      <c r="D16" s="7" t="s">
        <v>28</v>
      </c>
      <c r="E16" s="42" t="s">
        <v>37</v>
      </c>
      <c r="F16" s="43">
        <v>45</v>
      </c>
      <c r="G16" s="43">
        <v>3.46</v>
      </c>
      <c r="H16" s="43">
        <v>0.36</v>
      </c>
      <c r="I16" s="43">
        <v>22.99</v>
      </c>
      <c r="J16" s="43">
        <v>108</v>
      </c>
      <c r="K16" s="44" t="s">
        <v>70</v>
      </c>
      <c r="L16" s="43">
        <v>3.24</v>
      </c>
    </row>
    <row r="17" spans="1:12" ht="15" x14ac:dyDescent="0.25">
      <c r="A17" s="23"/>
      <c r="B17" s="15"/>
      <c r="C17" s="11"/>
      <c r="D17" s="7" t="s">
        <v>131</v>
      </c>
      <c r="E17" s="42" t="s">
        <v>79</v>
      </c>
      <c r="F17" s="43">
        <v>90</v>
      </c>
      <c r="G17" s="43">
        <v>9.77</v>
      </c>
      <c r="H17" s="43">
        <v>15.4</v>
      </c>
      <c r="I17" s="43">
        <v>12.91</v>
      </c>
      <c r="J17" s="43">
        <v>226.24</v>
      </c>
      <c r="K17" s="44" t="s">
        <v>80</v>
      </c>
      <c r="L17" s="43">
        <v>44.82</v>
      </c>
    </row>
    <row r="18" spans="1:12" ht="25.5" x14ac:dyDescent="0.25">
      <c r="A18" s="23"/>
      <c r="B18" s="15"/>
      <c r="C18" s="11"/>
      <c r="D18" s="7" t="s">
        <v>29</v>
      </c>
      <c r="E18" s="42" t="s">
        <v>44</v>
      </c>
      <c r="F18" s="43">
        <v>23</v>
      </c>
      <c r="G18" s="43">
        <v>1.56</v>
      </c>
      <c r="H18" s="43">
        <v>0.3</v>
      </c>
      <c r="I18" s="43">
        <v>9.36</v>
      </c>
      <c r="J18" s="43">
        <v>47.61</v>
      </c>
      <c r="K18" s="44" t="s">
        <v>71</v>
      </c>
      <c r="L18" s="43">
        <v>1.64</v>
      </c>
    </row>
    <row r="19" spans="1:12" ht="15" x14ac:dyDescent="0.25">
      <c r="A19" s="23"/>
      <c r="B19" s="15"/>
      <c r="C19" s="11"/>
      <c r="D19" s="7" t="s">
        <v>27</v>
      </c>
      <c r="E19" s="42" t="s">
        <v>46</v>
      </c>
      <c r="F19" s="43">
        <v>190</v>
      </c>
      <c r="G19" s="43">
        <v>0.47</v>
      </c>
      <c r="H19" s="43">
        <v>7.0000000000000007E-2</v>
      </c>
      <c r="I19" s="43">
        <v>12.07</v>
      </c>
      <c r="J19" s="43">
        <v>50.97</v>
      </c>
      <c r="K19" s="44">
        <v>620</v>
      </c>
      <c r="L19" s="43">
        <v>14.67</v>
      </c>
    </row>
    <row r="20" spans="1:12" ht="15" x14ac:dyDescent="0.25">
      <c r="A20" s="23"/>
      <c r="B20" s="15"/>
      <c r="C20" s="11"/>
      <c r="D20" s="7" t="s">
        <v>24</v>
      </c>
      <c r="E20" s="42" t="s">
        <v>75</v>
      </c>
      <c r="F20" s="43">
        <v>60</v>
      </c>
      <c r="G20" s="43">
        <v>0.51</v>
      </c>
      <c r="H20" s="43">
        <v>3.05</v>
      </c>
      <c r="I20" s="43">
        <v>1.6</v>
      </c>
      <c r="J20" s="43">
        <v>36.979999999999997</v>
      </c>
      <c r="K20" s="51" t="s">
        <v>76</v>
      </c>
      <c r="L20" s="43">
        <v>15.07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30</v>
      </c>
      <c r="E23" s="9"/>
      <c r="F23" s="19">
        <f>SUM(F14:F22)</f>
        <v>758</v>
      </c>
      <c r="G23" s="19">
        <f t="shared" ref="G23:J23" si="2">SUM(G14:G22)</f>
        <v>25.729999999999997</v>
      </c>
      <c r="H23" s="19">
        <f t="shared" si="2"/>
        <v>29.060000000000002</v>
      </c>
      <c r="I23" s="19">
        <f t="shared" si="2"/>
        <v>111.94</v>
      </c>
      <c r="J23" s="19">
        <f t="shared" si="2"/>
        <v>811.50000000000011</v>
      </c>
      <c r="K23" s="25"/>
      <c r="L23" s="19">
        <f t="shared" ref="L23" si="3">SUM(L14:L22)</f>
        <v>107.03</v>
      </c>
    </row>
    <row r="24" spans="1:12" ht="15.75" thickBot="1" x14ac:dyDescent="0.25">
      <c r="A24" s="29">
        <f>A6</f>
        <v>1</v>
      </c>
      <c r="B24" s="30">
        <f>B6</f>
        <v>1</v>
      </c>
      <c r="C24" s="66" t="s">
        <v>4</v>
      </c>
      <c r="D24" s="67"/>
      <c r="E24" s="31"/>
      <c r="F24" s="32">
        <f>F13+F23</f>
        <v>1297</v>
      </c>
      <c r="G24" s="32">
        <f t="shared" ref="G24:J24" si="4">G13+G23</f>
        <v>41.699999999999996</v>
      </c>
      <c r="H24" s="32">
        <f t="shared" si="4"/>
        <v>40.25</v>
      </c>
      <c r="I24" s="32">
        <f t="shared" si="4"/>
        <v>184.14999999999998</v>
      </c>
      <c r="J24" s="32">
        <f t="shared" si="4"/>
        <v>1261.6300000000001</v>
      </c>
      <c r="K24" s="32"/>
      <c r="L24" s="32">
        <f t="shared" ref="L24" si="5">L13+L23</f>
        <v>183.48000000000002</v>
      </c>
    </row>
    <row r="25" spans="1:12" ht="38.25" x14ac:dyDescent="0.25">
      <c r="A25" s="14">
        <v>1</v>
      </c>
      <c r="B25" s="15">
        <v>2</v>
      </c>
      <c r="C25" s="22" t="s">
        <v>19</v>
      </c>
      <c r="D25" s="5" t="s">
        <v>28</v>
      </c>
      <c r="E25" s="39" t="s">
        <v>37</v>
      </c>
      <c r="F25" s="40">
        <v>43</v>
      </c>
      <c r="G25" s="40">
        <v>3.31</v>
      </c>
      <c r="H25" s="40">
        <v>0.34</v>
      </c>
      <c r="I25" s="40">
        <v>21.97</v>
      </c>
      <c r="J25" s="40">
        <v>103.2</v>
      </c>
      <c r="K25" s="41" t="s">
        <v>70</v>
      </c>
      <c r="L25" s="40">
        <v>3.07</v>
      </c>
    </row>
    <row r="26" spans="1:12" ht="15" x14ac:dyDescent="0.25">
      <c r="A26" s="14"/>
      <c r="B26" s="15"/>
      <c r="C26" s="11"/>
      <c r="D26" s="57" t="s">
        <v>130</v>
      </c>
      <c r="E26" s="42" t="s">
        <v>39</v>
      </c>
      <c r="F26" s="43">
        <v>200</v>
      </c>
      <c r="G26" s="43">
        <v>0.13</v>
      </c>
      <c r="H26" s="43">
        <v>0.03</v>
      </c>
      <c r="I26" s="43">
        <v>9.4600000000000009</v>
      </c>
      <c r="J26" s="43">
        <v>37.32</v>
      </c>
      <c r="K26" s="44" t="s">
        <v>56</v>
      </c>
      <c r="L26" s="43">
        <v>2.95</v>
      </c>
    </row>
    <row r="27" spans="1:12" ht="15" x14ac:dyDescent="0.25">
      <c r="A27" s="14"/>
      <c r="B27" s="15"/>
      <c r="C27" s="11"/>
      <c r="D27" s="7" t="s">
        <v>20</v>
      </c>
      <c r="E27" s="42" t="s">
        <v>113</v>
      </c>
      <c r="F27" s="43">
        <v>200</v>
      </c>
      <c r="G27" s="43">
        <v>16.05</v>
      </c>
      <c r="H27" s="43">
        <v>13.06</v>
      </c>
      <c r="I27" s="43">
        <v>39.75</v>
      </c>
      <c r="J27" s="43">
        <v>335.96</v>
      </c>
      <c r="K27" s="44" t="s">
        <v>59</v>
      </c>
      <c r="L27" s="43">
        <v>60.49</v>
      </c>
    </row>
    <row r="28" spans="1:12" ht="15" x14ac:dyDescent="0.25">
      <c r="A28" s="14"/>
      <c r="B28" s="15"/>
      <c r="C28" s="11"/>
      <c r="D28" s="7" t="s">
        <v>24</v>
      </c>
      <c r="E28" s="42" t="s">
        <v>53</v>
      </c>
      <c r="F28" s="43">
        <v>70</v>
      </c>
      <c r="G28" s="43">
        <v>1.07</v>
      </c>
      <c r="H28" s="43">
        <v>4.71</v>
      </c>
      <c r="I28" s="43">
        <v>7.53</v>
      </c>
      <c r="J28" s="43">
        <v>74.260000000000005</v>
      </c>
      <c r="K28" s="44" t="s">
        <v>68</v>
      </c>
      <c r="L28" s="43">
        <v>9.94</v>
      </c>
    </row>
    <row r="29" spans="1:12" ht="15" x14ac:dyDescent="0.25">
      <c r="A29" s="14"/>
      <c r="B29" s="15"/>
      <c r="C29" s="11"/>
      <c r="D29" s="53"/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30</v>
      </c>
      <c r="E32" s="9"/>
      <c r="F32" s="19">
        <f>SUM(F25:F31)</f>
        <v>513</v>
      </c>
      <c r="G32" s="19">
        <f t="shared" ref="G32" si="6">SUM(G25:G31)</f>
        <v>20.560000000000002</v>
      </c>
      <c r="H32" s="19">
        <f t="shared" ref="H32" si="7">SUM(H25:H31)</f>
        <v>18.14</v>
      </c>
      <c r="I32" s="19">
        <f t="shared" ref="I32" si="8">SUM(I25:I31)</f>
        <v>78.710000000000008</v>
      </c>
      <c r="J32" s="19">
        <f t="shared" ref="J32:L32" si="9">SUM(J25:J31)</f>
        <v>550.74</v>
      </c>
      <c r="K32" s="25"/>
      <c r="L32" s="19">
        <f t="shared" si="9"/>
        <v>76.45</v>
      </c>
    </row>
    <row r="33" spans="1:12" ht="15" x14ac:dyDescent="0.25">
      <c r="A33" s="13">
        <f>A25</f>
        <v>1</v>
      </c>
      <c r="B33" s="13">
        <f>B25</f>
        <v>2</v>
      </c>
      <c r="C33" s="10" t="s">
        <v>23</v>
      </c>
      <c r="D33" s="7" t="s">
        <v>25</v>
      </c>
      <c r="E33" s="42" t="s">
        <v>51</v>
      </c>
      <c r="F33" s="43">
        <v>200</v>
      </c>
      <c r="G33" s="43">
        <v>2.11</v>
      </c>
      <c r="H33" s="43">
        <v>2.2200000000000002</v>
      </c>
      <c r="I33" s="43">
        <v>16.37</v>
      </c>
      <c r="J33" s="43">
        <v>95.66</v>
      </c>
      <c r="K33" s="44" t="s">
        <v>66</v>
      </c>
      <c r="L33" s="43">
        <v>10.71</v>
      </c>
    </row>
    <row r="34" spans="1:12" ht="15" x14ac:dyDescent="0.25">
      <c r="A34" s="14"/>
      <c r="B34" s="15"/>
      <c r="C34" s="11"/>
      <c r="D34" s="7" t="s">
        <v>131</v>
      </c>
      <c r="E34" s="42" t="s">
        <v>41</v>
      </c>
      <c r="F34" s="43">
        <v>100</v>
      </c>
      <c r="G34" s="43">
        <v>8.99</v>
      </c>
      <c r="H34" s="43">
        <v>4.74</v>
      </c>
      <c r="I34" s="43">
        <v>4.8499999999999996</v>
      </c>
      <c r="J34" s="43">
        <v>93.25</v>
      </c>
      <c r="K34" s="44" t="s">
        <v>57</v>
      </c>
      <c r="L34" s="43">
        <v>34.49</v>
      </c>
    </row>
    <row r="35" spans="1:12" ht="25.5" x14ac:dyDescent="0.25">
      <c r="A35" s="14"/>
      <c r="B35" s="15"/>
      <c r="C35" s="11"/>
      <c r="D35" s="7" t="s">
        <v>22</v>
      </c>
      <c r="E35" s="42" t="s">
        <v>40</v>
      </c>
      <c r="F35" s="43">
        <v>100</v>
      </c>
      <c r="G35" s="43">
        <v>0.4</v>
      </c>
      <c r="H35" s="43">
        <v>0.4</v>
      </c>
      <c r="I35" s="43">
        <v>9.8000000000000007</v>
      </c>
      <c r="J35" s="43">
        <v>45</v>
      </c>
      <c r="K35" s="44" t="s">
        <v>72</v>
      </c>
      <c r="L35" s="43">
        <v>15.63</v>
      </c>
    </row>
    <row r="36" spans="1:12" ht="15" x14ac:dyDescent="0.25">
      <c r="A36" s="14"/>
      <c r="B36" s="15"/>
      <c r="C36" s="11"/>
      <c r="D36" s="7" t="s">
        <v>26</v>
      </c>
      <c r="E36" s="42" t="s">
        <v>82</v>
      </c>
      <c r="F36" s="43">
        <v>150</v>
      </c>
      <c r="G36" s="43">
        <v>3.16</v>
      </c>
      <c r="H36" s="43">
        <v>4.6900000000000004</v>
      </c>
      <c r="I36" s="43">
        <v>19.71</v>
      </c>
      <c r="J36" s="43">
        <v>135.84</v>
      </c>
      <c r="K36" s="44" t="s">
        <v>102</v>
      </c>
      <c r="L36" s="43">
        <v>25.63</v>
      </c>
    </row>
    <row r="37" spans="1:12" ht="38.25" x14ac:dyDescent="0.25">
      <c r="A37" s="14"/>
      <c r="B37" s="15"/>
      <c r="C37" s="11"/>
      <c r="D37" s="7" t="s">
        <v>28</v>
      </c>
      <c r="E37" s="42" t="s">
        <v>37</v>
      </c>
      <c r="F37" s="43">
        <v>45</v>
      </c>
      <c r="G37" s="43">
        <v>3.46</v>
      </c>
      <c r="H37" s="43">
        <v>0.36</v>
      </c>
      <c r="I37" s="43">
        <v>22.99</v>
      </c>
      <c r="J37" s="43">
        <v>108</v>
      </c>
      <c r="K37" s="44" t="s">
        <v>70</v>
      </c>
      <c r="L37" s="43">
        <v>3.24</v>
      </c>
    </row>
    <row r="38" spans="1:12" ht="15" x14ac:dyDescent="0.25">
      <c r="A38" s="14"/>
      <c r="B38" s="15"/>
      <c r="C38" s="11"/>
      <c r="D38" s="7" t="s">
        <v>24</v>
      </c>
      <c r="E38" s="42" t="s">
        <v>114</v>
      </c>
      <c r="F38" s="43">
        <v>70</v>
      </c>
      <c r="G38" s="43">
        <v>1.0900000000000001</v>
      </c>
      <c r="H38" s="43">
        <v>3.56</v>
      </c>
      <c r="I38" s="43">
        <v>6.52</v>
      </c>
      <c r="J38" s="43">
        <v>61.74</v>
      </c>
      <c r="K38" s="44" t="s">
        <v>133</v>
      </c>
      <c r="L38" s="43">
        <v>8.15</v>
      </c>
    </row>
    <row r="39" spans="1:12" ht="25.5" x14ac:dyDescent="0.25">
      <c r="A39" s="14"/>
      <c r="B39" s="15"/>
      <c r="C39" s="11"/>
      <c r="D39" s="7" t="s">
        <v>27</v>
      </c>
      <c r="E39" s="42" t="s">
        <v>43</v>
      </c>
      <c r="F39" s="43">
        <v>180</v>
      </c>
      <c r="G39" s="43">
        <v>0.31</v>
      </c>
      <c r="H39" s="43">
        <v>0.25</v>
      </c>
      <c r="I39" s="43">
        <v>17.149999999999999</v>
      </c>
      <c r="J39" s="43">
        <v>80.97</v>
      </c>
      <c r="K39" s="44" t="s">
        <v>71</v>
      </c>
      <c r="L39" s="43">
        <v>6.77</v>
      </c>
    </row>
    <row r="40" spans="1:12" ht="25.5" x14ac:dyDescent="0.25">
      <c r="A40" s="14"/>
      <c r="B40" s="15"/>
      <c r="C40" s="11"/>
      <c r="D40" s="52" t="s">
        <v>29</v>
      </c>
      <c r="E40" s="42" t="s">
        <v>44</v>
      </c>
      <c r="F40" s="43">
        <v>34</v>
      </c>
      <c r="G40" s="43">
        <v>2.31</v>
      </c>
      <c r="H40" s="43">
        <v>0.44</v>
      </c>
      <c r="I40" s="43">
        <v>13.84</v>
      </c>
      <c r="J40" s="43">
        <v>70.38</v>
      </c>
      <c r="K40" s="44" t="s">
        <v>71</v>
      </c>
      <c r="L40" s="43">
        <v>2.41</v>
      </c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30</v>
      </c>
      <c r="E42" s="9"/>
      <c r="F42" s="19">
        <f>SUM(F33:F41)</f>
        <v>879</v>
      </c>
      <c r="G42" s="19">
        <f t="shared" ref="G42" si="10">SUM(G33:G41)</f>
        <v>21.83</v>
      </c>
      <c r="H42" s="19">
        <f t="shared" ref="H42" si="11">SUM(H33:H41)</f>
        <v>16.66</v>
      </c>
      <c r="I42" s="19">
        <f t="shared" ref="I42" si="12">SUM(I33:I41)</f>
        <v>111.22999999999999</v>
      </c>
      <c r="J42" s="19">
        <f t="shared" ref="J42:L42" si="13">SUM(J33:J41)</f>
        <v>690.84</v>
      </c>
      <c r="K42" s="25"/>
      <c r="L42" s="19">
        <f t="shared" si="13"/>
        <v>107.03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66" t="s">
        <v>4</v>
      </c>
      <c r="D43" s="67"/>
      <c r="E43" s="31"/>
      <c r="F43" s="32">
        <f>F32+F42</f>
        <v>1392</v>
      </c>
      <c r="G43" s="32">
        <f t="shared" ref="G43" si="14">G32+G42</f>
        <v>42.39</v>
      </c>
      <c r="H43" s="32">
        <f t="shared" ref="H43" si="15">H32+H42</f>
        <v>34.799999999999997</v>
      </c>
      <c r="I43" s="32">
        <f t="shared" ref="I43" si="16">I32+I42</f>
        <v>189.94</v>
      </c>
      <c r="J43" s="32">
        <f t="shared" ref="J43:L43" si="17">J32+J42</f>
        <v>1241.58</v>
      </c>
      <c r="K43" s="32"/>
      <c r="L43" s="32">
        <f t="shared" si="17"/>
        <v>183.48000000000002</v>
      </c>
    </row>
    <row r="44" spans="1:12" ht="15" x14ac:dyDescent="0.25">
      <c r="A44" s="20">
        <v>1</v>
      </c>
      <c r="B44" s="21">
        <v>3</v>
      </c>
      <c r="C44" s="22" t="s">
        <v>19</v>
      </c>
      <c r="D44" s="5" t="s">
        <v>26</v>
      </c>
      <c r="E44" s="39" t="s">
        <v>48</v>
      </c>
      <c r="F44" s="40">
        <v>150</v>
      </c>
      <c r="G44" s="40">
        <v>6.61</v>
      </c>
      <c r="H44" s="40">
        <v>5.69</v>
      </c>
      <c r="I44" s="40">
        <v>38</v>
      </c>
      <c r="J44" s="40">
        <v>233.24</v>
      </c>
      <c r="K44" s="41" t="s">
        <v>64</v>
      </c>
      <c r="L44" s="40">
        <v>12.64</v>
      </c>
    </row>
    <row r="45" spans="1:12" ht="15" x14ac:dyDescent="0.25">
      <c r="A45" s="23"/>
      <c r="B45" s="15"/>
      <c r="C45" s="11"/>
      <c r="D45" s="52" t="s">
        <v>130</v>
      </c>
      <c r="E45" s="42" t="s">
        <v>42</v>
      </c>
      <c r="F45" s="43">
        <v>200</v>
      </c>
      <c r="G45" s="43">
        <v>0.1</v>
      </c>
      <c r="H45" s="43">
        <v>0.02</v>
      </c>
      <c r="I45" s="43">
        <v>9.52</v>
      </c>
      <c r="J45" s="43">
        <v>36.770000000000003</v>
      </c>
      <c r="K45" s="44" t="s">
        <v>58</v>
      </c>
      <c r="L45" s="43">
        <v>2.02</v>
      </c>
    </row>
    <row r="46" spans="1:12" ht="38.25" x14ac:dyDescent="0.25">
      <c r="A46" s="23"/>
      <c r="B46" s="15"/>
      <c r="C46" s="11"/>
      <c r="D46" s="7" t="s">
        <v>28</v>
      </c>
      <c r="E46" s="42" t="s">
        <v>37</v>
      </c>
      <c r="F46" s="43">
        <v>31</v>
      </c>
      <c r="G46" s="43">
        <v>2.39</v>
      </c>
      <c r="H46" s="43">
        <v>0.25</v>
      </c>
      <c r="I46" s="43">
        <v>15.84</v>
      </c>
      <c r="J46" s="43">
        <v>74.400000000000006</v>
      </c>
      <c r="K46" s="44" t="s">
        <v>70</v>
      </c>
      <c r="L46" s="43">
        <v>2.23</v>
      </c>
    </row>
    <row r="47" spans="1:12" ht="15" x14ac:dyDescent="0.25">
      <c r="A47" s="23"/>
      <c r="B47" s="15"/>
      <c r="C47" s="11"/>
      <c r="D47" s="7" t="s">
        <v>131</v>
      </c>
      <c r="E47" s="42" t="s">
        <v>115</v>
      </c>
      <c r="F47" s="43">
        <v>90</v>
      </c>
      <c r="G47" s="43">
        <v>9.85</v>
      </c>
      <c r="H47" s="43">
        <v>15.23</v>
      </c>
      <c r="I47" s="43">
        <v>11.34</v>
      </c>
      <c r="J47" s="43">
        <v>218.93</v>
      </c>
      <c r="K47" s="44" t="s">
        <v>134</v>
      </c>
      <c r="L47" s="43">
        <v>45.28</v>
      </c>
    </row>
    <row r="48" spans="1:12" ht="15" x14ac:dyDescent="0.25">
      <c r="A48" s="23"/>
      <c r="B48" s="15"/>
      <c r="C48" s="11"/>
      <c r="D48" s="7" t="s">
        <v>24</v>
      </c>
      <c r="E48" s="42" t="s">
        <v>116</v>
      </c>
      <c r="F48" s="43">
        <v>60</v>
      </c>
      <c r="G48" s="43">
        <v>1.1200000000000001</v>
      </c>
      <c r="H48" s="43">
        <v>2.12</v>
      </c>
      <c r="I48" s="43">
        <v>4.08</v>
      </c>
      <c r="J48" s="43">
        <v>40.659999999999997</v>
      </c>
      <c r="K48" s="60">
        <v>44440</v>
      </c>
      <c r="L48" s="43">
        <v>14.28</v>
      </c>
    </row>
    <row r="49" spans="1:12" ht="15" x14ac:dyDescent="0.25">
      <c r="A49" s="23"/>
      <c r="B49" s="15"/>
      <c r="C49" s="11"/>
      <c r="D49" s="58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30</v>
      </c>
      <c r="E51" s="9"/>
      <c r="F51" s="19">
        <f>SUM(F44:F50)</f>
        <v>531</v>
      </c>
      <c r="G51" s="19">
        <f t="shared" ref="G51" si="18">SUM(G44:G50)</f>
        <v>20.07</v>
      </c>
      <c r="H51" s="19">
        <f t="shared" ref="H51" si="19">SUM(H44:H50)</f>
        <v>23.310000000000002</v>
      </c>
      <c r="I51" s="19">
        <f t="shared" ref="I51" si="20">SUM(I44:I50)</f>
        <v>78.78</v>
      </c>
      <c r="J51" s="19">
        <f t="shared" ref="J51:L51" si="21">SUM(J44:J50)</f>
        <v>603.99999999999989</v>
      </c>
      <c r="K51" s="25"/>
      <c r="L51" s="19">
        <f t="shared" si="21"/>
        <v>76.45</v>
      </c>
    </row>
    <row r="52" spans="1:12" ht="15" x14ac:dyDescent="0.25">
      <c r="A52" s="26">
        <f>A44</f>
        <v>1</v>
      </c>
      <c r="B52" s="13">
        <f>B44</f>
        <v>3</v>
      </c>
      <c r="C52" s="10" t="s">
        <v>23</v>
      </c>
      <c r="D52" s="7" t="s">
        <v>25</v>
      </c>
      <c r="E52" s="42" t="s">
        <v>45</v>
      </c>
      <c r="F52" s="43">
        <v>200</v>
      </c>
      <c r="G52" s="43">
        <v>4.0599999999999996</v>
      </c>
      <c r="H52" s="43">
        <v>4.26</v>
      </c>
      <c r="I52" s="43">
        <v>15.56</v>
      </c>
      <c r="J52" s="43">
        <v>118.26</v>
      </c>
      <c r="K52" s="44" t="s">
        <v>61</v>
      </c>
      <c r="L52" s="43">
        <v>9.3800000000000008</v>
      </c>
    </row>
    <row r="53" spans="1:12" ht="15" x14ac:dyDescent="0.25">
      <c r="A53" s="23"/>
      <c r="B53" s="15"/>
      <c r="C53" s="11"/>
      <c r="D53" s="7" t="s">
        <v>26</v>
      </c>
      <c r="E53" s="42" t="s">
        <v>84</v>
      </c>
      <c r="F53" s="43">
        <v>150</v>
      </c>
      <c r="G53" s="43">
        <v>5.24</v>
      </c>
      <c r="H53" s="43">
        <v>4.28</v>
      </c>
      <c r="I53" s="43">
        <v>31.02</v>
      </c>
      <c r="J53" s="43">
        <v>183.67</v>
      </c>
      <c r="K53" s="44" t="s">
        <v>85</v>
      </c>
      <c r="L53" s="43">
        <v>16.47</v>
      </c>
    </row>
    <row r="54" spans="1:12" ht="15" x14ac:dyDescent="0.25">
      <c r="A54" s="23"/>
      <c r="B54" s="15"/>
      <c r="C54" s="11"/>
      <c r="D54" s="7" t="s">
        <v>27</v>
      </c>
      <c r="E54" s="42" t="s">
        <v>50</v>
      </c>
      <c r="F54" s="43">
        <v>190</v>
      </c>
      <c r="G54" s="43">
        <v>0.44</v>
      </c>
      <c r="H54" s="43">
        <v>0</v>
      </c>
      <c r="I54" s="43">
        <v>18.79</v>
      </c>
      <c r="J54" s="43">
        <v>74.19</v>
      </c>
      <c r="K54" s="44" t="s">
        <v>65</v>
      </c>
      <c r="L54" s="43">
        <v>6.1</v>
      </c>
    </row>
    <row r="55" spans="1:12" ht="38.25" x14ac:dyDescent="0.25">
      <c r="A55" s="23"/>
      <c r="B55" s="15"/>
      <c r="C55" s="11"/>
      <c r="D55" s="7" t="s">
        <v>28</v>
      </c>
      <c r="E55" s="42" t="s">
        <v>37</v>
      </c>
      <c r="F55" s="43">
        <v>48</v>
      </c>
      <c r="G55" s="43">
        <v>3.7</v>
      </c>
      <c r="H55" s="43">
        <v>0.38</v>
      </c>
      <c r="I55" s="43">
        <v>24.53</v>
      </c>
      <c r="J55" s="43">
        <v>115.2</v>
      </c>
      <c r="K55" s="44" t="s">
        <v>70</v>
      </c>
      <c r="L55" s="43">
        <v>3.44</v>
      </c>
    </row>
    <row r="56" spans="1:12" ht="15" x14ac:dyDescent="0.25">
      <c r="A56" s="23"/>
      <c r="B56" s="15"/>
      <c r="C56" s="11"/>
      <c r="D56" s="7" t="s">
        <v>131</v>
      </c>
      <c r="E56" s="42" t="s">
        <v>86</v>
      </c>
      <c r="F56" s="43">
        <v>90</v>
      </c>
      <c r="G56" s="43">
        <v>25.19</v>
      </c>
      <c r="H56" s="43">
        <v>9.84</v>
      </c>
      <c r="I56" s="43">
        <v>0.44</v>
      </c>
      <c r="J56" s="43">
        <v>203.09</v>
      </c>
      <c r="K56" s="59" t="s">
        <v>87</v>
      </c>
      <c r="L56" s="43">
        <v>62.93</v>
      </c>
    </row>
    <row r="57" spans="1:12" ht="15" x14ac:dyDescent="0.25">
      <c r="A57" s="23"/>
      <c r="B57" s="15"/>
      <c r="C57" s="11"/>
      <c r="D57" s="7" t="s">
        <v>24</v>
      </c>
      <c r="E57" s="42" t="s">
        <v>47</v>
      </c>
      <c r="F57" s="43">
        <v>80</v>
      </c>
      <c r="G57" s="43">
        <v>1.08</v>
      </c>
      <c r="H57" s="43">
        <v>4.87</v>
      </c>
      <c r="I57" s="43">
        <v>6.29</v>
      </c>
      <c r="J57" s="43">
        <v>71.88</v>
      </c>
      <c r="K57" s="44" t="s">
        <v>63</v>
      </c>
      <c r="L57" s="43">
        <v>8.7100000000000009</v>
      </c>
    </row>
    <row r="58" spans="1:12" ht="15" x14ac:dyDescent="0.25">
      <c r="A58" s="23"/>
      <c r="B58" s="15"/>
      <c r="C58" s="11"/>
      <c r="D58" s="53"/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4"/>
      <c r="B60" s="17"/>
      <c r="C60" s="8"/>
      <c r="D60" s="18" t="s">
        <v>30</v>
      </c>
      <c r="E60" s="9"/>
      <c r="F60" s="19">
        <f>SUM(F52:F59)</f>
        <v>758</v>
      </c>
      <c r="G60" s="19">
        <f>SUM(G52:G59)</f>
        <v>39.71</v>
      </c>
      <c r="H60" s="19">
        <f>SUM(H52:H59)</f>
        <v>23.63</v>
      </c>
      <c r="I60" s="19">
        <f>SUM(I52:I59)</f>
        <v>96.63000000000001</v>
      </c>
      <c r="J60" s="19">
        <f>SUM(J52:J59)</f>
        <v>766.29</v>
      </c>
      <c r="K60" s="25"/>
      <c r="L60" s="19">
        <f>SUM(L52:L59)</f>
        <v>107.03</v>
      </c>
    </row>
    <row r="61" spans="1:12" ht="15.75" customHeight="1" thickBot="1" x14ac:dyDescent="0.25">
      <c r="A61" s="29">
        <f>A44</f>
        <v>1</v>
      </c>
      <c r="B61" s="30">
        <f>B44</f>
        <v>3</v>
      </c>
      <c r="C61" s="66" t="s">
        <v>4</v>
      </c>
      <c r="D61" s="67"/>
      <c r="E61" s="31"/>
      <c r="F61" s="32">
        <f>F51+F60</f>
        <v>1289</v>
      </c>
      <c r="G61" s="32">
        <f>G51+G60</f>
        <v>59.78</v>
      </c>
      <c r="H61" s="32">
        <f>H51+H60</f>
        <v>46.94</v>
      </c>
      <c r="I61" s="32">
        <f>I51+I60</f>
        <v>175.41000000000003</v>
      </c>
      <c r="J61" s="32">
        <f>J51+J60</f>
        <v>1370.29</v>
      </c>
      <c r="K61" s="32"/>
      <c r="L61" s="32">
        <f>L51+L60</f>
        <v>183.48000000000002</v>
      </c>
    </row>
    <row r="62" spans="1:12" ht="25.5" x14ac:dyDescent="0.25">
      <c r="A62" s="20">
        <v>1</v>
      </c>
      <c r="B62" s="21">
        <v>4</v>
      </c>
      <c r="C62" s="22" t="s">
        <v>19</v>
      </c>
      <c r="D62" s="5" t="s">
        <v>22</v>
      </c>
      <c r="E62" s="39" t="s">
        <v>40</v>
      </c>
      <c r="F62" s="40">
        <v>100</v>
      </c>
      <c r="G62" s="40">
        <v>0.4</v>
      </c>
      <c r="H62" s="40">
        <v>0.4</v>
      </c>
      <c r="I62" s="40">
        <v>9.8000000000000007</v>
      </c>
      <c r="J62" s="40">
        <v>45</v>
      </c>
      <c r="K62" s="41" t="s">
        <v>72</v>
      </c>
      <c r="L62" s="40">
        <v>15.63</v>
      </c>
    </row>
    <row r="63" spans="1:12" ht="38.25" x14ac:dyDescent="0.25">
      <c r="A63" s="23"/>
      <c r="B63" s="15"/>
      <c r="C63" s="11"/>
      <c r="D63" s="57" t="s">
        <v>28</v>
      </c>
      <c r="E63" s="42" t="s">
        <v>37</v>
      </c>
      <c r="F63" s="43">
        <v>57</v>
      </c>
      <c r="G63" s="43">
        <v>4.3899999999999997</v>
      </c>
      <c r="H63" s="43">
        <v>0.46</v>
      </c>
      <c r="I63" s="43">
        <v>29.13</v>
      </c>
      <c r="J63" s="43">
        <v>136.80000000000001</v>
      </c>
      <c r="K63" s="44" t="s">
        <v>70</v>
      </c>
      <c r="L63" s="43">
        <v>4.12</v>
      </c>
    </row>
    <row r="64" spans="1:12" ht="15" x14ac:dyDescent="0.25">
      <c r="A64" s="23"/>
      <c r="B64" s="15"/>
      <c r="C64" s="11"/>
      <c r="D64" s="7" t="s">
        <v>130</v>
      </c>
      <c r="E64" s="42" t="s">
        <v>39</v>
      </c>
      <c r="F64" s="43">
        <v>200</v>
      </c>
      <c r="G64" s="43">
        <v>0.13</v>
      </c>
      <c r="H64" s="43">
        <v>0.03</v>
      </c>
      <c r="I64" s="43">
        <v>9.4600000000000009</v>
      </c>
      <c r="J64" s="43">
        <v>37.32</v>
      </c>
      <c r="K64" s="44" t="s">
        <v>56</v>
      </c>
      <c r="L64" s="43">
        <v>2.95</v>
      </c>
    </row>
    <row r="65" spans="1:12" ht="15" x14ac:dyDescent="0.25">
      <c r="A65" s="23"/>
      <c r="B65" s="15"/>
      <c r="C65" s="11"/>
      <c r="D65" s="7" t="s">
        <v>131</v>
      </c>
      <c r="E65" s="42" t="s">
        <v>88</v>
      </c>
      <c r="F65" s="43">
        <v>150</v>
      </c>
      <c r="G65" s="43">
        <v>11.48</v>
      </c>
      <c r="H65" s="43">
        <v>9.34</v>
      </c>
      <c r="I65" s="43">
        <v>28.59</v>
      </c>
      <c r="J65" s="43">
        <v>241.53</v>
      </c>
      <c r="K65" s="44" t="s">
        <v>89</v>
      </c>
      <c r="L65" s="43">
        <v>53.75</v>
      </c>
    </row>
    <row r="66" spans="1:12" ht="15" x14ac:dyDescent="0.25">
      <c r="A66" s="23"/>
      <c r="B66" s="15"/>
      <c r="C66" s="11"/>
      <c r="D66" s="53"/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6"/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4"/>
      <c r="B68" s="17"/>
      <c r="C68" s="8"/>
      <c r="D68" s="18" t="s">
        <v>30</v>
      </c>
      <c r="E68" s="9"/>
      <c r="F68" s="19">
        <f>SUM(F62:F67)</f>
        <v>507</v>
      </c>
      <c r="G68" s="19">
        <f>SUM(G62:G67)</f>
        <v>16.399999999999999</v>
      </c>
      <c r="H68" s="19">
        <f>SUM(H62:H67)</f>
        <v>10.23</v>
      </c>
      <c r="I68" s="19">
        <f>SUM(I62:I67)</f>
        <v>76.98</v>
      </c>
      <c r="J68" s="19">
        <f>SUM(J62:J67)</f>
        <v>460.65</v>
      </c>
      <c r="K68" s="25"/>
      <c r="L68" s="19">
        <f>SUM(L62:L67)</f>
        <v>76.45</v>
      </c>
    </row>
    <row r="69" spans="1:12" ht="15" x14ac:dyDescent="0.25">
      <c r="A69" s="26">
        <f>A62</f>
        <v>1</v>
      </c>
      <c r="B69" s="13">
        <f>B62</f>
        <v>4</v>
      </c>
      <c r="C69" s="10" t="s">
        <v>23</v>
      </c>
      <c r="D69" s="7" t="s">
        <v>26</v>
      </c>
      <c r="E69" s="42" t="s">
        <v>90</v>
      </c>
      <c r="F69" s="43">
        <v>150</v>
      </c>
      <c r="G69" s="43">
        <v>3.02</v>
      </c>
      <c r="H69" s="43">
        <v>4.33</v>
      </c>
      <c r="I69" s="43">
        <v>17.87</v>
      </c>
      <c r="J69" s="43">
        <v>136.76</v>
      </c>
      <c r="K69" s="51" t="s">
        <v>105</v>
      </c>
      <c r="L69" s="43">
        <v>24.76</v>
      </c>
    </row>
    <row r="70" spans="1:12" ht="38.25" x14ac:dyDescent="0.25">
      <c r="A70" s="23"/>
      <c r="B70" s="15"/>
      <c r="C70" s="11"/>
      <c r="D70" s="7" t="s">
        <v>28</v>
      </c>
      <c r="E70" s="42" t="s">
        <v>37</v>
      </c>
      <c r="F70" s="43">
        <v>50</v>
      </c>
      <c r="G70" s="43">
        <v>3.85</v>
      </c>
      <c r="H70" s="43">
        <v>0.4</v>
      </c>
      <c r="I70" s="43">
        <v>25.55</v>
      </c>
      <c r="J70" s="43">
        <v>120</v>
      </c>
      <c r="K70" s="44" t="s">
        <v>70</v>
      </c>
      <c r="L70" s="43">
        <v>3.62</v>
      </c>
    </row>
    <row r="71" spans="1:12" ht="15" x14ac:dyDescent="0.25">
      <c r="A71" s="23"/>
      <c r="B71" s="15"/>
      <c r="C71" s="11"/>
      <c r="D71" s="7" t="s">
        <v>25</v>
      </c>
      <c r="E71" s="42" t="s">
        <v>91</v>
      </c>
      <c r="F71" s="43">
        <v>250</v>
      </c>
      <c r="G71" s="43">
        <v>1.69</v>
      </c>
      <c r="H71" s="43">
        <v>6.1</v>
      </c>
      <c r="I71" s="43">
        <v>9.24</v>
      </c>
      <c r="J71" s="43">
        <v>98.56</v>
      </c>
      <c r="K71" s="44" t="s">
        <v>103</v>
      </c>
      <c r="L71" s="43">
        <v>13.06</v>
      </c>
    </row>
    <row r="72" spans="1:12" ht="15" x14ac:dyDescent="0.25">
      <c r="A72" s="23"/>
      <c r="B72" s="15"/>
      <c r="C72" s="11"/>
      <c r="D72" s="7" t="s">
        <v>131</v>
      </c>
      <c r="E72" s="42" t="s">
        <v>117</v>
      </c>
      <c r="F72" s="43">
        <v>90</v>
      </c>
      <c r="G72" s="43">
        <v>11.54</v>
      </c>
      <c r="H72" s="43">
        <v>11.13</v>
      </c>
      <c r="I72" s="43">
        <v>9.08</v>
      </c>
      <c r="J72" s="43">
        <v>180.78</v>
      </c>
      <c r="K72" s="44" t="s">
        <v>104</v>
      </c>
      <c r="L72" s="43">
        <v>45.86</v>
      </c>
    </row>
    <row r="73" spans="1:12" ht="15" x14ac:dyDescent="0.25">
      <c r="A73" s="23"/>
      <c r="B73" s="15"/>
      <c r="C73" s="11"/>
      <c r="D73" s="7" t="s">
        <v>24</v>
      </c>
      <c r="E73" s="42" t="s">
        <v>78</v>
      </c>
      <c r="F73" s="43">
        <v>60</v>
      </c>
      <c r="G73" s="43">
        <v>0.85</v>
      </c>
      <c r="H73" s="43">
        <v>4.04</v>
      </c>
      <c r="I73" s="43">
        <v>5.21</v>
      </c>
      <c r="J73" s="43">
        <v>58.9</v>
      </c>
      <c r="K73" s="44" t="s">
        <v>68</v>
      </c>
      <c r="L73" s="43">
        <v>8.85</v>
      </c>
    </row>
    <row r="74" spans="1:12" ht="25.5" x14ac:dyDescent="0.25">
      <c r="A74" s="23"/>
      <c r="B74" s="15"/>
      <c r="C74" s="11"/>
      <c r="D74" s="7" t="s">
        <v>29</v>
      </c>
      <c r="E74" s="42" t="s">
        <v>44</v>
      </c>
      <c r="F74" s="43">
        <v>30</v>
      </c>
      <c r="G74" s="43">
        <v>2.04</v>
      </c>
      <c r="H74" s="43">
        <v>0.39</v>
      </c>
      <c r="I74" s="43">
        <v>12.21</v>
      </c>
      <c r="J74" s="43">
        <v>62.1</v>
      </c>
      <c r="K74" s="44" t="s">
        <v>71</v>
      </c>
      <c r="L74" s="43">
        <v>2.16</v>
      </c>
    </row>
    <row r="75" spans="1:12" ht="15" x14ac:dyDescent="0.25">
      <c r="A75" s="23"/>
      <c r="B75" s="15"/>
      <c r="C75" s="11"/>
      <c r="D75" s="7" t="s">
        <v>27</v>
      </c>
      <c r="E75" s="42" t="s">
        <v>118</v>
      </c>
      <c r="F75" s="43">
        <v>200</v>
      </c>
      <c r="G75" s="43">
        <v>0.16</v>
      </c>
      <c r="H75" s="43">
        <v>0.16</v>
      </c>
      <c r="I75" s="43">
        <v>13.9</v>
      </c>
      <c r="J75" s="43">
        <v>55.9</v>
      </c>
      <c r="K75" s="44" t="s">
        <v>135</v>
      </c>
      <c r="L75" s="43">
        <v>8.7200000000000006</v>
      </c>
    </row>
    <row r="76" spans="1:12" ht="15" x14ac:dyDescent="0.25">
      <c r="A76" s="23"/>
      <c r="B76" s="15"/>
      <c r="C76" s="11"/>
      <c r="D76" s="6"/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6"/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4"/>
      <c r="B78" s="17"/>
      <c r="C78" s="8"/>
      <c r="D78" s="18" t="s">
        <v>30</v>
      </c>
      <c r="E78" s="9"/>
      <c r="F78" s="19">
        <f>SUM(F69:F77)</f>
        <v>830</v>
      </c>
      <c r="G78" s="19">
        <f t="shared" ref="G78" si="22">SUM(G69:G77)</f>
        <v>23.150000000000002</v>
      </c>
      <c r="H78" s="19">
        <f t="shared" ref="H78" si="23">SUM(H69:H77)</f>
        <v>26.55</v>
      </c>
      <c r="I78" s="19">
        <f t="shared" ref="I78" si="24">SUM(I69:I77)</f>
        <v>93.06</v>
      </c>
      <c r="J78" s="19">
        <f t="shared" ref="J78:L78" si="25">SUM(J69:J77)</f>
        <v>713</v>
      </c>
      <c r="K78" s="25"/>
      <c r="L78" s="19">
        <f t="shared" si="25"/>
        <v>107.03</v>
      </c>
    </row>
    <row r="79" spans="1:12" ht="15.75" customHeight="1" thickBot="1" x14ac:dyDescent="0.25">
      <c r="A79" s="29">
        <f>A62</f>
        <v>1</v>
      </c>
      <c r="B79" s="30">
        <f>B62</f>
        <v>4</v>
      </c>
      <c r="C79" s="66" t="s">
        <v>4</v>
      </c>
      <c r="D79" s="67"/>
      <c r="E79" s="31"/>
      <c r="F79" s="32">
        <f>F68+F78</f>
        <v>1337</v>
      </c>
      <c r="G79" s="32">
        <f t="shared" ref="G79" si="26">G68+G78</f>
        <v>39.549999999999997</v>
      </c>
      <c r="H79" s="32">
        <f t="shared" ref="H79" si="27">H68+H78</f>
        <v>36.78</v>
      </c>
      <c r="I79" s="32">
        <f t="shared" ref="I79" si="28">I68+I78</f>
        <v>170.04000000000002</v>
      </c>
      <c r="J79" s="32">
        <f t="shared" ref="J79:L79" si="29">J68+J78</f>
        <v>1173.6500000000001</v>
      </c>
      <c r="K79" s="32"/>
      <c r="L79" s="32">
        <f t="shared" si="29"/>
        <v>183.48000000000002</v>
      </c>
    </row>
    <row r="80" spans="1:12" ht="15" x14ac:dyDescent="0.25">
      <c r="A80" s="20">
        <v>1</v>
      </c>
      <c r="B80" s="21">
        <v>5</v>
      </c>
      <c r="C80" s="22" t="s">
        <v>19</v>
      </c>
      <c r="D80" s="5" t="s">
        <v>26</v>
      </c>
      <c r="E80" s="39" t="s">
        <v>119</v>
      </c>
      <c r="F80" s="40">
        <v>150</v>
      </c>
      <c r="G80" s="40">
        <v>6.61</v>
      </c>
      <c r="H80" s="40">
        <v>4.55</v>
      </c>
      <c r="I80" s="40">
        <v>36.06</v>
      </c>
      <c r="J80" s="40">
        <v>214.99</v>
      </c>
      <c r="K80" s="41" t="s">
        <v>132</v>
      </c>
      <c r="L80" s="40">
        <v>13.11</v>
      </c>
    </row>
    <row r="81" spans="1:12" ht="15" x14ac:dyDescent="0.25">
      <c r="A81" s="23"/>
      <c r="B81" s="15"/>
      <c r="C81" s="11"/>
      <c r="D81" s="52" t="s">
        <v>130</v>
      </c>
      <c r="E81" s="42" t="s">
        <v>42</v>
      </c>
      <c r="F81" s="43">
        <v>200</v>
      </c>
      <c r="G81" s="43">
        <v>0.1</v>
      </c>
      <c r="H81" s="43">
        <v>0.02</v>
      </c>
      <c r="I81" s="43">
        <v>9.52</v>
      </c>
      <c r="J81" s="43">
        <v>36.770000000000003</v>
      </c>
      <c r="K81" s="44" t="s">
        <v>58</v>
      </c>
      <c r="L81" s="43">
        <v>2.02</v>
      </c>
    </row>
    <row r="82" spans="1:12" ht="38.25" x14ac:dyDescent="0.25">
      <c r="A82" s="23"/>
      <c r="B82" s="15"/>
      <c r="C82" s="11"/>
      <c r="D82" s="7" t="s">
        <v>28</v>
      </c>
      <c r="E82" s="42" t="s">
        <v>37</v>
      </c>
      <c r="F82" s="43">
        <v>36</v>
      </c>
      <c r="G82" s="43">
        <v>2.77</v>
      </c>
      <c r="H82" s="43">
        <v>0.28999999999999998</v>
      </c>
      <c r="I82" s="43">
        <v>18.399999999999999</v>
      </c>
      <c r="J82" s="43">
        <v>86.4</v>
      </c>
      <c r="K82" s="44" t="s">
        <v>70</v>
      </c>
      <c r="L82" s="43">
        <v>2.57</v>
      </c>
    </row>
    <row r="83" spans="1:12" ht="15" x14ac:dyDescent="0.25">
      <c r="A83" s="23"/>
      <c r="B83" s="15"/>
      <c r="C83" s="11"/>
      <c r="D83" s="7" t="s">
        <v>131</v>
      </c>
      <c r="E83" s="42" t="s">
        <v>120</v>
      </c>
      <c r="F83" s="43">
        <v>100</v>
      </c>
      <c r="G83" s="43">
        <v>9.41</v>
      </c>
      <c r="H83" s="43">
        <v>11.43</v>
      </c>
      <c r="I83" s="43">
        <v>2.82</v>
      </c>
      <c r="J83" s="43">
        <v>210.43</v>
      </c>
      <c r="K83" s="44" t="s">
        <v>62</v>
      </c>
      <c r="L83" s="43">
        <v>46.94</v>
      </c>
    </row>
    <row r="84" spans="1:12" ht="15" x14ac:dyDescent="0.25">
      <c r="A84" s="23"/>
      <c r="B84" s="15"/>
      <c r="C84" s="11"/>
      <c r="D84" s="7" t="s">
        <v>24</v>
      </c>
      <c r="E84" s="42" t="s">
        <v>121</v>
      </c>
      <c r="F84" s="43">
        <v>75</v>
      </c>
      <c r="G84" s="43">
        <v>1.26</v>
      </c>
      <c r="H84" s="43">
        <v>3.82</v>
      </c>
      <c r="I84" s="43">
        <v>7.12</v>
      </c>
      <c r="J84" s="43">
        <v>67.13</v>
      </c>
      <c r="K84" s="44" t="s">
        <v>136</v>
      </c>
      <c r="L84" s="43">
        <v>11.81</v>
      </c>
    </row>
    <row r="85" spans="1:12" ht="15" x14ac:dyDescent="0.25">
      <c r="A85" s="23"/>
      <c r="B85" s="15"/>
      <c r="C85" s="11"/>
      <c r="D85" s="58"/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6"/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4"/>
      <c r="B87" s="17"/>
      <c r="C87" s="8"/>
      <c r="D87" s="18" t="s">
        <v>30</v>
      </c>
      <c r="E87" s="9"/>
      <c r="F87" s="19">
        <f>SUM(F80:F86)</f>
        <v>561</v>
      </c>
      <c r="G87" s="19">
        <f t="shared" ref="G87" si="30">SUM(G80:G86)</f>
        <v>20.150000000000002</v>
      </c>
      <c r="H87" s="19">
        <f t="shared" ref="H87" si="31">SUM(H80:H86)</f>
        <v>20.11</v>
      </c>
      <c r="I87" s="19">
        <f t="shared" ref="I87" si="32">SUM(I80:I86)</f>
        <v>73.92</v>
      </c>
      <c r="J87" s="19">
        <f t="shared" ref="J87:L87" si="33">SUM(J80:J86)</f>
        <v>615.72</v>
      </c>
      <c r="K87" s="25"/>
      <c r="L87" s="19">
        <f t="shared" si="33"/>
        <v>76.45</v>
      </c>
    </row>
    <row r="88" spans="1:12" ht="15" x14ac:dyDescent="0.25">
      <c r="A88" s="26">
        <f>A80</f>
        <v>1</v>
      </c>
      <c r="B88" s="13">
        <f>B80</f>
        <v>5</v>
      </c>
      <c r="C88" s="10" t="s">
        <v>23</v>
      </c>
      <c r="D88" s="7" t="s">
        <v>25</v>
      </c>
      <c r="E88" s="42" t="s">
        <v>95</v>
      </c>
      <c r="F88" s="43">
        <v>200</v>
      </c>
      <c r="G88" s="43">
        <v>1.68</v>
      </c>
      <c r="H88" s="43">
        <v>4.09</v>
      </c>
      <c r="I88" s="43">
        <v>13.38</v>
      </c>
      <c r="J88" s="43">
        <v>99.29</v>
      </c>
      <c r="K88" s="44" t="s">
        <v>106</v>
      </c>
      <c r="L88" s="43">
        <v>13.07</v>
      </c>
    </row>
    <row r="89" spans="1:12" ht="15" x14ac:dyDescent="0.25">
      <c r="A89" s="23"/>
      <c r="B89" s="15"/>
      <c r="C89" s="11"/>
      <c r="D89" s="7" t="s">
        <v>26</v>
      </c>
      <c r="E89" s="42" t="s">
        <v>52</v>
      </c>
      <c r="F89" s="43">
        <v>160</v>
      </c>
      <c r="G89" s="43">
        <v>9.18</v>
      </c>
      <c r="H89" s="43">
        <v>6.37</v>
      </c>
      <c r="I89" s="43">
        <v>45.04</v>
      </c>
      <c r="J89" s="43">
        <v>278.86</v>
      </c>
      <c r="K89" s="44" t="s">
        <v>64</v>
      </c>
      <c r="L89" s="43">
        <v>18.16</v>
      </c>
    </row>
    <row r="90" spans="1:12" ht="38.25" x14ac:dyDescent="0.25">
      <c r="A90" s="23"/>
      <c r="B90" s="15"/>
      <c r="C90" s="11"/>
      <c r="D90" s="7" t="s">
        <v>28</v>
      </c>
      <c r="E90" s="42" t="s">
        <v>37</v>
      </c>
      <c r="F90" s="43">
        <v>45</v>
      </c>
      <c r="G90" s="43">
        <v>3.46</v>
      </c>
      <c r="H90" s="43">
        <v>0.36</v>
      </c>
      <c r="I90" s="43">
        <v>22.99</v>
      </c>
      <c r="J90" s="43">
        <v>108</v>
      </c>
      <c r="K90" s="44" t="s">
        <v>70</v>
      </c>
      <c r="L90" s="43">
        <v>3.24</v>
      </c>
    </row>
    <row r="91" spans="1:12" ht="15" x14ac:dyDescent="0.25">
      <c r="A91" s="23"/>
      <c r="B91" s="15"/>
      <c r="C91" s="11"/>
      <c r="D91" s="7" t="s">
        <v>27</v>
      </c>
      <c r="E91" s="42" t="s">
        <v>46</v>
      </c>
      <c r="F91" s="43">
        <v>200</v>
      </c>
      <c r="G91" s="43">
        <v>0.49</v>
      </c>
      <c r="H91" s="43">
        <v>7.0000000000000007E-2</v>
      </c>
      <c r="I91" s="43">
        <v>12.71</v>
      </c>
      <c r="J91" s="43">
        <v>53.65</v>
      </c>
      <c r="K91" s="44" t="s">
        <v>64</v>
      </c>
      <c r="L91" s="43">
        <v>15.44</v>
      </c>
    </row>
    <row r="92" spans="1:12" ht="15" x14ac:dyDescent="0.25">
      <c r="A92" s="23"/>
      <c r="B92" s="15"/>
      <c r="C92" s="11"/>
      <c r="D92" s="7" t="s">
        <v>131</v>
      </c>
      <c r="E92" s="42" t="s">
        <v>122</v>
      </c>
      <c r="F92" s="43">
        <v>90</v>
      </c>
      <c r="G92" s="43">
        <v>14.44</v>
      </c>
      <c r="H92" s="43">
        <v>10.77</v>
      </c>
      <c r="I92" s="43">
        <v>2.41</v>
      </c>
      <c r="J92" s="43">
        <v>164.74</v>
      </c>
      <c r="K92" s="44" t="s">
        <v>67</v>
      </c>
      <c r="L92" s="43">
        <v>42.18</v>
      </c>
    </row>
    <row r="93" spans="1:12" ht="25.5" x14ac:dyDescent="0.25">
      <c r="A93" s="23"/>
      <c r="B93" s="15"/>
      <c r="C93" s="11"/>
      <c r="D93" s="7" t="s">
        <v>29</v>
      </c>
      <c r="E93" s="42" t="s">
        <v>44</v>
      </c>
      <c r="F93" s="43">
        <v>24</v>
      </c>
      <c r="G93" s="43">
        <v>1.63</v>
      </c>
      <c r="H93" s="43">
        <v>0.31</v>
      </c>
      <c r="I93" s="43">
        <v>9.77</v>
      </c>
      <c r="J93" s="43">
        <v>49.68</v>
      </c>
      <c r="K93" s="44" t="s">
        <v>71</v>
      </c>
      <c r="L93" s="43">
        <v>1.71</v>
      </c>
    </row>
    <row r="94" spans="1:12" ht="15" x14ac:dyDescent="0.25">
      <c r="A94" s="23"/>
      <c r="B94" s="15"/>
      <c r="C94" s="11"/>
      <c r="D94" s="7" t="s">
        <v>24</v>
      </c>
      <c r="E94" s="42" t="s">
        <v>77</v>
      </c>
      <c r="F94" s="43">
        <v>70</v>
      </c>
      <c r="G94" s="43">
        <v>1.1000000000000001</v>
      </c>
      <c r="H94" s="43">
        <v>7.09</v>
      </c>
      <c r="I94" s="43">
        <v>5.55</v>
      </c>
      <c r="J94" s="43">
        <v>90.99</v>
      </c>
      <c r="K94" s="44" t="s">
        <v>137</v>
      </c>
      <c r="L94" s="43">
        <v>13.23</v>
      </c>
    </row>
    <row r="95" spans="1:12" ht="15" x14ac:dyDescent="0.25">
      <c r="A95" s="23"/>
      <c r="B95" s="15"/>
      <c r="C95" s="11"/>
      <c r="D95" s="6"/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6"/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4"/>
      <c r="B97" s="17"/>
      <c r="C97" s="8"/>
      <c r="D97" s="18" t="s">
        <v>30</v>
      </c>
      <c r="E97" s="9"/>
      <c r="F97" s="19">
        <f>SUM(F88:F96)</f>
        <v>789</v>
      </c>
      <c r="G97" s="19">
        <f t="shared" ref="G97" si="34">SUM(G88:G96)</f>
        <v>31.98</v>
      </c>
      <c r="H97" s="19">
        <f t="shared" ref="H97" si="35">SUM(H88:H96)</f>
        <v>29.06</v>
      </c>
      <c r="I97" s="19">
        <f t="shared" ref="I97" si="36">SUM(I88:I96)</f>
        <v>111.85</v>
      </c>
      <c r="J97" s="19">
        <f t="shared" ref="J97:L97" si="37">SUM(J88:J96)</f>
        <v>845.21</v>
      </c>
      <c r="K97" s="25"/>
      <c r="L97" s="19">
        <f t="shared" si="37"/>
        <v>107.03</v>
      </c>
    </row>
    <row r="98" spans="1:12" ht="15.75" customHeight="1" x14ac:dyDescent="0.2">
      <c r="A98" s="29">
        <f>A80</f>
        <v>1</v>
      </c>
      <c r="B98" s="30">
        <f>B80</f>
        <v>5</v>
      </c>
      <c r="C98" s="66" t="s">
        <v>4</v>
      </c>
      <c r="D98" s="67"/>
      <c r="E98" s="31"/>
      <c r="F98" s="32">
        <f>F87+F97</f>
        <v>1350</v>
      </c>
      <c r="G98" s="32">
        <f t="shared" ref="G98" si="38">G87+G97</f>
        <v>52.13</v>
      </c>
      <c r="H98" s="32">
        <f t="shared" ref="H98" si="39">H87+H97</f>
        <v>49.17</v>
      </c>
      <c r="I98" s="32">
        <f t="shared" ref="I98" si="40">I87+I97</f>
        <v>185.76999999999998</v>
      </c>
      <c r="J98" s="32">
        <f t="shared" ref="J98:L98" si="41">J87+J97</f>
        <v>1460.93</v>
      </c>
      <c r="K98" s="32"/>
      <c r="L98" s="32">
        <f t="shared" si="41"/>
        <v>183.48000000000002</v>
      </c>
    </row>
    <row r="99" spans="1:12" ht="38.25" x14ac:dyDescent="0.25">
      <c r="A99" s="20">
        <v>2</v>
      </c>
      <c r="B99" s="21">
        <v>1</v>
      </c>
      <c r="C99" s="22" t="s">
        <v>19</v>
      </c>
      <c r="D99" s="5" t="s">
        <v>28</v>
      </c>
      <c r="E99" s="39" t="s">
        <v>37</v>
      </c>
      <c r="F99" s="40">
        <v>48</v>
      </c>
      <c r="G99" s="40">
        <v>3.7</v>
      </c>
      <c r="H99" s="40">
        <v>0.38</v>
      </c>
      <c r="I99" s="40">
        <v>24.53</v>
      </c>
      <c r="J99" s="40">
        <v>115.2</v>
      </c>
      <c r="K99" s="41" t="s">
        <v>70</v>
      </c>
      <c r="L99" s="40">
        <v>3.44</v>
      </c>
    </row>
    <row r="100" spans="1:12" ht="15" x14ac:dyDescent="0.25">
      <c r="A100" s="23"/>
      <c r="B100" s="15"/>
      <c r="C100" s="11"/>
      <c r="D100" s="57" t="s">
        <v>129</v>
      </c>
      <c r="E100" s="42" t="s">
        <v>123</v>
      </c>
      <c r="F100" s="43">
        <v>40</v>
      </c>
      <c r="G100" s="43">
        <v>5.08</v>
      </c>
      <c r="H100" s="43">
        <v>4.5999999999999996</v>
      </c>
      <c r="I100" s="43">
        <v>0.28000000000000003</v>
      </c>
      <c r="J100" s="43">
        <v>62.8</v>
      </c>
      <c r="K100" s="44" t="s">
        <v>138</v>
      </c>
      <c r="L100" s="43">
        <v>16.77</v>
      </c>
    </row>
    <row r="101" spans="1:12" ht="15" x14ac:dyDescent="0.25">
      <c r="A101" s="23"/>
      <c r="B101" s="15"/>
      <c r="C101" s="11"/>
      <c r="D101" s="7" t="s">
        <v>131</v>
      </c>
      <c r="E101" s="42" t="s">
        <v>124</v>
      </c>
      <c r="F101" s="43">
        <v>220</v>
      </c>
      <c r="G101" s="43">
        <v>6.2</v>
      </c>
      <c r="H101" s="43">
        <v>10.41</v>
      </c>
      <c r="I101" s="43">
        <v>43</v>
      </c>
      <c r="J101" s="43">
        <v>289.24</v>
      </c>
      <c r="K101" s="44" t="s">
        <v>139</v>
      </c>
      <c r="L101" s="43">
        <v>35.130000000000003</v>
      </c>
    </row>
    <row r="102" spans="1:12" ht="15" x14ac:dyDescent="0.25">
      <c r="A102" s="23"/>
      <c r="B102" s="15"/>
      <c r="C102" s="11"/>
      <c r="D102" s="7" t="s">
        <v>129</v>
      </c>
      <c r="E102" s="42" t="s">
        <v>125</v>
      </c>
      <c r="F102" s="43">
        <v>5</v>
      </c>
      <c r="G102" s="43">
        <v>0.05</v>
      </c>
      <c r="H102" s="43">
        <v>3.63</v>
      </c>
      <c r="I102" s="43">
        <v>7.0000000000000007E-2</v>
      </c>
      <c r="J102" s="43">
        <v>33.1</v>
      </c>
      <c r="K102" s="61">
        <v>45610</v>
      </c>
      <c r="L102" s="43">
        <v>6.66</v>
      </c>
    </row>
    <row r="103" spans="1:12" ht="15" x14ac:dyDescent="0.25">
      <c r="A103" s="23"/>
      <c r="B103" s="15"/>
      <c r="C103" s="11"/>
      <c r="D103" s="7" t="s">
        <v>129</v>
      </c>
      <c r="E103" s="42" t="s">
        <v>110</v>
      </c>
      <c r="F103" s="43">
        <v>10</v>
      </c>
      <c r="G103" s="43">
        <v>2.68</v>
      </c>
      <c r="H103" s="43">
        <v>2.52</v>
      </c>
      <c r="I103" s="43">
        <v>0</v>
      </c>
      <c r="J103" s="43">
        <v>33.4</v>
      </c>
      <c r="K103" s="44" t="s">
        <v>111</v>
      </c>
      <c r="L103" s="43">
        <v>12.43</v>
      </c>
    </row>
    <row r="104" spans="1:12" ht="15" x14ac:dyDescent="0.25">
      <c r="A104" s="23"/>
      <c r="B104" s="15"/>
      <c r="C104" s="11"/>
      <c r="D104" s="57" t="s">
        <v>130</v>
      </c>
      <c r="E104" s="42" t="s">
        <v>42</v>
      </c>
      <c r="F104" s="43">
        <v>200</v>
      </c>
      <c r="G104" s="43">
        <v>0.1</v>
      </c>
      <c r="H104" s="43">
        <v>0.02</v>
      </c>
      <c r="I104" s="43">
        <v>9.52</v>
      </c>
      <c r="J104" s="43">
        <v>36.770000000000003</v>
      </c>
      <c r="K104" s="44" t="s">
        <v>58</v>
      </c>
      <c r="L104" s="43">
        <v>2.02</v>
      </c>
    </row>
    <row r="105" spans="1:12" ht="15" x14ac:dyDescent="0.25">
      <c r="A105" s="23"/>
      <c r="B105" s="15"/>
      <c r="C105" s="11"/>
      <c r="D105" s="6"/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4"/>
      <c r="B106" s="17"/>
      <c r="C106" s="8"/>
      <c r="D106" s="18" t="s">
        <v>30</v>
      </c>
      <c r="E106" s="9"/>
      <c r="F106" s="19">
        <f>SUM(F99:F105)</f>
        <v>523</v>
      </c>
      <c r="G106" s="19">
        <f t="shared" ref="G106:J106" si="42">SUM(G99:G105)</f>
        <v>17.810000000000002</v>
      </c>
      <c r="H106" s="19">
        <f t="shared" si="42"/>
        <v>21.56</v>
      </c>
      <c r="I106" s="19">
        <f t="shared" si="42"/>
        <v>77.399999999999991</v>
      </c>
      <c r="J106" s="19">
        <f t="shared" si="42"/>
        <v>570.51</v>
      </c>
      <c r="K106" s="25"/>
      <c r="L106" s="19">
        <f t="shared" ref="L106" si="43">SUM(L99:L105)</f>
        <v>76.45</v>
      </c>
    </row>
    <row r="107" spans="1:12" ht="15" x14ac:dyDescent="0.25">
      <c r="A107" s="26">
        <f>A99</f>
        <v>2</v>
      </c>
      <c r="B107" s="13">
        <f>B99</f>
        <v>1</v>
      </c>
      <c r="C107" s="10" t="s">
        <v>23</v>
      </c>
      <c r="D107" s="7" t="s">
        <v>25</v>
      </c>
      <c r="E107" s="42" t="s">
        <v>38</v>
      </c>
      <c r="F107" s="43">
        <v>200</v>
      </c>
      <c r="G107" s="43">
        <v>1.36</v>
      </c>
      <c r="H107" s="43">
        <v>3.91</v>
      </c>
      <c r="I107" s="43">
        <v>10.79</v>
      </c>
      <c r="J107" s="43">
        <v>80.27</v>
      </c>
      <c r="K107" s="44" t="s">
        <v>140</v>
      </c>
      <c r="L107" s="43">
        <v>10.56</v>
      </c>
    </row>
    <row r="108" spans="1:12" ht="25.5" x14ac:dyDescent="0.25">
      <c r="A108" s="23"/>
      <c r="B108" s="15"/>
      <c r="C108" s="11"/>
      <c r="D108" s="7" t="s">
        <v>131</v>
      </c>
      <c r="E108" s="42" t="s">
        <v>49</v>
      </c>
      <c r="F108" s="43">
        <v>90</v>
      </c>
      <c r="G108" s="43">
        <v>11.27</v>
      </c>
      <c r="H108" s="43">
        <v>2.08</v>
      </c>
      <c r="I108" s="43">
        <v>6.71</v>
      </c>
      <c r="J108" s="43">
        <v>88.43</v>
      </c>
      <c r="K108" s="44" t="s">
        <v>141</v>
      </c>
      <c r="L108" s="43">
        <v>40.49</v>
      </c>
    </row>
    <row r="109" spans="1:12" ht="15" x14ac:dyDescent="0.25">
      <c r="A109" s="23"/>
      <c r="B109" s="15"/>
      <c r="C109" s="11"/>
      <c r="D109" s="7" t="s">
        <v>26</v>
      </c>
      <c r="E109" s="42" t="s">
        <v>48</v>
      </c>
      <c r="F109" s="43">
        <v>150</v>
      </c>
      <c r="G109" s="43">
        <v>6.61</v>
      </c>
      <c r="H109" s="43">
        <v>5.69</v>
      </c>
      <c r="I109" s="43">
        <v>38</v>
      </c>
      <c r="J109" s="43">
        <v>233.24</v>
      </c>
      <c r="K109" s="44" t="s">
        <v>64</v>
      </c>
      <c r="L109" s="43">
        <v>12.64</v>
      </c>
    </row>
    <row r="110" spans="1:12" ht="25.5" x14ac:dyDescent="0.25">
      <c r="A110" s="23"/>
      <c r="B110" s="15"/>
      <c r="C110" s="11"/>
      <c r="D110" s="7" t="s">
        <v>22</v>
      </c>
      <c r="E110" s="42" t="s">
        <v>40</v>
      </c>
      <c r="F110" s="43">
        <v>100</v>
      </c>
      <c r="G110" s="43">
        <v>0.4</v>
      </c>
      <c r="H110" s="43">
        <v>0.4</v>
      </c>
      <c r="I110" s="43">
        <v>9.8000000000000007</v>
      </c>
      <c r="J110" s="43">
        <v>45</v>
      </c>
      <c r="K110" s="44" t="s">
        <v>72</v>
      </c>
      <c r="L110" s="43">
        <v>15.63</v>
      </c>
    </row>
    <row r="111" spans="1:12" ht="38.25" x14ac:dyDescent="0.25">
      <c r="A111" s="23"/>
      <c r="B111" s="15"/>
      <c r="C111" s="11"/>
      <c r="D111" s="7" t="s">
        <v>28</v>
      </c>
      <c r="E111" s="42" t="s">
        <v>37</v>
      </c>
      <c r="F111" s="43">
        <v>45</v>
      </c>
      <c r="G111" s="43">
        <v>3.46</v>
      </c>
      <c r="H111" s="43">
        <v>0.36</v>
      </c>
      <c r="I111" s="43">
        <v>22.99</v>
      </c>
      <c r="J111" s="43">
        <v>108</v>
      </c>
      <c r="K111" s="44" t="s">
        <v>70</v>
      </c>
      <c r="L111" s="43">
        <v>3.24</v>
      </c>
    </row>
    <row r="112" spans="1:12" ht="15" x14ac:dyDescent="0.25">
      <c r="A112" s="23"/>
      <c r="B112" s="15"/>
      <c r="C112" s="11"/>
      <c r="D112" s="7" t="s">
        <v>27</v>
      </c>
      <c r="E112" s="42" t="s">
        <v>43</v>
      </c>
      <c r="F112" s="43">
        <v>200</v>
      </c>
      <c r="G112" s="43">
        <v>0.34</v>
      </c>
      <c r="H112" s="43">
        <v>0.28000000000000003</v>
      </c>
      <c r="I112" s="43">
        <v>19.05</v>
      </c>
      <c r="J112" s="43">
        <v>89.96</v>
      </c>
      <c r="K112" s="44" t="s">
        <v>60</v>
      </c>
      <c r="L112" s="43">
        <v>7.52</v>
      </c>
    </row>
    <row r="113" spans="1:12" ht="25.5" x14ac:dyDescent="0.25">
      <c r="A113" s="23"/>
      <c r="B113" s="15"/>
      <c r="C113" s="11"/>
      <c r="D113" s="7" t="s">
        <v>29</v>
      </c>
      <c r="E113" s="42" t="s">
        <v>44</v>
      </c>
      <c r="F113" s="43">
        <v>26</v>
      </c>
      <c r="G113" s="43">
        <v>1.77</v>
      </c>
      <c r="H113" s="43">
        <v>0.34</v>
      </c>
      <c r="I113" s="43">
        <v>10.58</v>
      </c>
      <c r="J113" s="43">
        <v>53.82</v>
      </c>
      <c r="K113" s="44" t="s">
        <v>71</v>
      </c>
      <c r="L113" s="43">
        <v>1.88</v>
      </c>
    </row>
    <row r="114" spans="1:12" ht="15" x14ac:dyDescent="0.25">
      <c r="A114" s="23"/>
      <c r="B114" s="15"/>
      <c r="C114" s="11"/>
      <c r="D114" s="57" t="s">
        <v>24</v>
      </c>
      <c r="E114" s="42" t="s">
        <v>75</v>
      </c>
      <c r="F114" s="43">
        <v>60</v>
      </c>
      <c r="G114" s="43">
        <v>0.51</v>
      </c>
      <c r="H114" s="43">
        <v>3.05</v>
      </c>
      <c r="I114" s="43">
        <v>1.6</v>
      </c>
      <c r="J114" s="43">
        <v>36.979999999999997</v>
      </c>
      <c r="K114" s="44" t="s">
        <v>142</v>
      </c>
      <c r="L114" s="43">
        <v>15.07</v>
      </c>
    </row>
    <row r="115" spans="1:12" ht="15" x14ac:dyDescent="0.25">
      <c r="A115" s="23"/>
      <c r="B115" s="15"/>
      <c r="C115" s="11"/>
      <c r="D115" s="6"/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4"/>
      <c r="B116" s="17"/>
      <c r="C116" s="8"/>
      <c r="D116" s="18" t="s">
        <v>30</v>
      </c>
      <c r="E116" s="9"/>
      <c r="F116" s="19">
        <f>SUM(F107:F115)</f>
        <v>871</v>
      </c>
      <c r="G116" s="19">
        <f t="shared" ref="G116:J116" si="44">SUM(G107:G115)</f>
        <v>25.72</v>
      </c>
      <c r="H116" s="19">
        <f t="shared" si="44"/>
        <v>16.11</v>
      </c>
      <c r="I116" s="19">
        <f t="shared" si="44"/>
        <v>119.51999999999998</v>
      </c>
      <c r="J116" s="19">
        <f t="shared" si="44"/>
        <v>735.70000000000016</v>
      </c>
      <c r="K116" s="25"/>
      <c r="L116" s="19">
        <f t="shared" ref="L116" si="45">SUM(L107:L115)</f>
        <v>107.03</v>
      </c>
    </row>
    <row r="117" spans="1:12" ht="15.75" thickBot="1" x14ac:dyDescent="0.25">
      <c r="A117" s="29">
        <f>A99</f>
        <v>2</v>
      </c>
      <c r="B117" s="30">
        <f>B99</f>
        <v>1</v>
      </c>
      <c r="C117" s="66" t="s">
        <v>4</v>
      </c>
      <c r="D117" s="67"/>
      <c r="E117" s="31"/>
      <c r="F117" s="32">
        <f>F106+F116</f>
        <v>1394</v>
      </c>
      <c r="G117" s="32">
        <f t="shared" ref="G117" si="46">G106+G116</f>
        <v>43.53</v>
      </c>
      <c r="H117" s="32">
        <f t="shared" ref="H117" si="47">H106+H116</f>
        <v>37.67</v>
      </c>
      <c r="I117" s="32">
        <f t="shared" ref="I117" si="48">I106+I116</f>
        <v>196.91999999999996</v>
      </c>
      <c r="J117" s="32">
        <f t="shared" ref="J117:L117" si="49">J106+J116</f>
        <v>1306.21</v>
      </c>
      <c r="K117" s="32"/>
      <c r="L117" s="32">
        <f t="shared" si="49"/>
        <v>183.48000000000002</v>
      </c>
    </row>
    <row r="118" spans="1:12" ht="38.25" x14ac:dyDescent="0.25">
      <c r="A118" s="14">
        <v>2</v>
      </c>
      <c r="B118" s="15">
        <v>2</v>
      </c>
      <c r="C118" s="22" t="s">
        <v>19</v>
      </c>
      <c r="D118" s="5" t="s">
        <v>28</v>
      </c>
      <c r="E118" s="39" t="s">
        <v>37</v>
      </c>
      <c r="F118" s="40">
        <v>55</v>
      </c>
      <c r="G118" s="40">
        <v>4.2300000000000004</v>
      </c>
      <c r="H118" s="40">
        <v>0.44</v>
      </c>
      <c r="I118" s="40">
        <v>28.1</v>
      </c>
      <c r="J118" s="40">
        <v>132</v>
      </c>
      <c r="K118" s="41" t="s">
        <v>70</v>
      </c>
      <c r="L118" s="40">
        <v>3.92</v>
      </c>
    </row>
    <row r="119" spans="1:12" ht="25.5" x14ac:dyDescent="0.25">
      <c r="A119" s="14"/>
      <c r="B119" s="15"/>
      <c r="C119" s="11"/>
      <c r="D119" s="57" t="s">
        <v>22</v>
      </c>
      <c r="E119" s="42" t="s">
        <v>40</v>
      </c>
      <c r="F119" s="43">
        <v>100</v>
      </c>
      <c r="G119" s="43">
        <v>0.4</v>
      </c>
      <c r="H119" s="43">
        <v>0.4</v>
      </c>
      <c r="I119" s="43">
        <v>9.8000000000000007</v>
      </c>
      <c r="J119" s="43">
        <v>45</v>
      </c>
      <c r="K119" s="44" t="s">
        <v>72</v>
      </c>
      <c r="L119" s="43">
        <v>15.63</v>
      </c>
    </row>
    <row r="120" spans="1:12" ht="15" x14ac:dyDescent="0.25">
      <c r="A120" s="14"/>
      <c r="B120" s="15"/>
      <c r="C120" s="11"/>
      <c r="D120" s="7" t="s">
        <v>20</v>
      </c>
      <c r="E120" s="42" t="s">
        <v>88</v>
      </c>
      <c r="F120" s="43">
        <v>150</v>
      </c>
      <c r="G120" s="43">
        <v>11.48</v>
      </c>
      <c r="H120" s="43">
        <v>9.34</v>
      </c>
      <c r="I120" s="43">
        <v>28.59</v>
      </c>
      <c r="J120" s="43">
        <v>241.53</v>
      </c>
      <c r="K120" s="44" t="s">
        <v>89</v>
      </c>
      <c r="L120" s="43">
        <v>53.75</v>
      </c>
    </row>
    <row r="121" spans="1:12" ht="15" x14ac:dyDescent="0.25">
      <c r="A121" s="14"/>
      <c r="B121" s="15"/>
      <c r="C121" s="11"/>
      <c r="D121" s="7" t="s">
        <v>21</v>
      </c>
      <c r="E121" s="42" t="s">
        <v>39</v>
      </c>
      <c r="F121" s="43">
        <v>214</v>
      </c>
      <c r="G121" s="43">
        <v>0.14000000000000001</v>
      </c>
      <c r="H121" s="43">
        <v>0.03</v>
      </c>
      <c r="I121" s="43">
        <v>10.119999999999999</v>
      </c>
      <c r="J121" s="43">
        <v>39.93</v>
      </c>
      <c r="K121" s="44" t="s">
        <v>143</v>
      </c>
      <c r="L121" s="43">
        <v>3.15</v>
      </c>
    </row>
    <row r="122" spans="1:12" ht="15" x14ac:dyDescent="0.25">
      <c r="A122" s="14"/>
      <c r="B122" s="15"/>
      <c r="C122" s="11"/>
      <c r="D122" s="53"/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6"/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6"/>
      <c r="B124" s="17"/>
      <c r="C124" s="8"/>
      <c r="D124" s="18" t="s">
        <v>30</v>
      </c>
      <c r="E124" s="9"/>
      <c r="F124" s="19">
        <f>SUM(F118:F123)</f>
        <v>519</v>
      </c>
      <c r="G124" s="19">
        <f>SUM(G118:G123)</f>
        <v>16.25</v>
      </c>
      <c r="H124" s="19">
        <f>SUM(H118:H123)</f>
        <v>10.209999999999999</v>
      </c>
      <c r="I124" s="19">
        <f>SUM(I118:I123)</f>
        <v>76.610000000000014</v>
      </c>
      <c r="J124" s="19">
        <f>SUM(J118:J123)</f>
        <v>458.46</v>
      </c>
      <c r="K124" s="25"/>
      <c r="L124" s="19">
        <f>SUM(L118:L123)</f>
        <v>76.45</v>
      </c>
    </row>
    <row r="125" spans="1:12" ht="25.5" x14ac:dyDescent="0.25">
      <c r="A125" s="13">
        <f>A118</f>
        <v>2</v>
      </c>
      <c r="B125" s="13">
        <f>B118</f>
        <v>2</v>
      </c>
      <c r="C125" s="10" t="s">
        <v>23</v>
      </c>
      <c r="D125" s="7" t="s">
        <v>29</v>
      </c>
      <c r="E125" s="42" t="s">
        <v>44</v>
      </c>
      <c r="F125" s="43">
        <v>23</v>
      </c>
      <c r="G125" s="43">
        <v>1.56</v>
      </c>
      <c r="H125" s="43">
        <v>0.3</v>
      </c>
      <c r="I125" s="43">
        <v>9.36</v>
      </c>
      <c r="J125" s="43">
        <v>47.61</v>
      </c>
      <c r="K125" s="44" t="s">
        <v>71</v>
      </c>
      <c r="L125" s="43">
        <v>1.64</v>
      </c>
    </row>
    <row r="126" spans="1:12" ht="38.25" x14ac:dyDescent="0.25">
      <c r="A126" s="14"/>
      <c r="B126" s="15"/>
      <c r="C126" s="11"/>
      <c r="D126" s="7" t="s">
        <v>28</v>
      </c>
      <c r="E126" s="42" t="s">
        <v>37</v>
      </c>
      <c r="F126" s="43">
        <v>45</v>
      </c>
      <c r="G126" s="43">
        <v>3.46</v>
      </c>
      <c r="H126" s="43">
        <v>0.36</v>
      </c>
      <c r="I126" s="43">
        <v>22.99</v>
      </c>
      <c r="J126" s="43">
        <v>108</v>
      </c>
      <c r="K126" s="44" t="s">
        <v>70</v>
      </c>
      <c r="L126" s="43">
        <v>3.24</v>
      </c>
    </row>
    <row r="127" spans="1:12" ht="15" x14ac:dyDescent="0.25">
      <c r="A127" s="14"/>
      <c r="B127" s="15"/>
      <c r="C127" s="11"/>
      <c r="D127" s="7" t="s">
        <v>27</v>
      </c>
      <c r="E127" s="42" t="s">
        <v>50</v>
      </c>
      <c r="F127" s="43">
        <v>200</v>
      </c>
      <c r="G127" s="43">
        <v>0.46</v>
      </c>
      <c r="H127" s="43">
        <v>0</v>
      </c>
      <c r="I127" s="43">
        <v>19.78</v>
      </c>
      <c r="J127" s="43">
        <v>78.099999999999994</v>
      </c>
      <c r="K127" s="44" t="s">
        <v>65</v>
      </c>
      <c r="L127" s="43">
        <v>6.42</v>
      </c>
    </row>
    <row r="128" spans="1:12" ht="15" x14ac:dyDescent="0.25">
      <c r="A128" s="14"/>
      <c r="B128" s="15"/>
      <c r="C128" s="11"/>
      <c r="D128" s="7" t="s">
        <v>25</v>
      </c>
      <c r="E128" s="42" t="s">
        <v>96</v>
      </c>
      <c r="F128" s="43">
        <v>200</v>
      </c>
      <c r="G128" s="43">
        <v>1.74</v>
      </c>
      <c r="H128" s="43">
        <v>4</v>
      </c>
      <c r="I128" s="43">
        <v>11.04</v>
      </c>
      <c r="J128" s="43">
        <v>87.34</v>
      </c>
      <c r="K128" s="44" t="s">
        <v>144</v>
      </c>
      <c r="L128" s="43">
        <v>8.25</v>
      </c>
    </row>
    <row r="129" spans="1:12" ht="25.5" x14ac:dyDescent="0.25">
      <c r="A129" s="14"/>
      <c r="B129" s="15"/>
      <c r="C129" s="11"/>
      <c r="D129" s="7" t="s">
        <v>22</v>
      </c>
      <c r="E129" s="42" t="s">
        <v>40</v>
      </c>
      <c r="F129" s="43">
        <v>100</v>
      </c>
      <c r="G129" s="43">
        <v>0.4</v>
      </c>
      <c r="H129" s="43">
        <v>0.4</v>
      </c>
      <c r="I129" s="43">
        <v>9.8000000000000007</v>
      </c>
      <c r="J129" s="43">
        <v>45</v>
      </c>
      <c r="K129" s="44" t="s">
        <v>72</v>
      </c>
      <c r="L129" s="43">
        <v>15.63</v>
      </c>
    </row>
    <row r="130" spans="1:12" ht="15" x14ac:dyDescent="0.25">
      <c r="A130" s="14"/>
      <c r="B130" s="15"/>
      <c r="C130" s="11"/>
      <c r="D130" s="7" t="s">
        <v>131</v>
      </c>
      <c r="E130" s="42" t="s">
        <v>81</v>
      </c>
      <c r="F130" s="43">
        <v>200</v>
      </c>
      <c r="G130" s="43">
        <v>17.12</v>
      </c>
      <c r="H130" s="43">
        <v>17.579999999999998</v>
      </c>
      <c r="I130" s="43">
        <v>39.75</v>
      </c>
      <c r="J130" s="43">
        <v>380.06</v>
      </c>
      <c r="K130" s="44" t="s">
        <v>59</v>
      </c>
      <c r="L130" s="43">
        <v>64.86</v>
      </c>
    </row>
    <row r="131" spans="1:12" ht="15" x14ac:dyDescent="0.25">
      <c r="A131" s="14"/>
      <c r="B131" s="15"/>
      <c r="C131" s="11"/>
      <c r="D131" s="7" t="s">
        <v>24</v>
      </c>
      <c r="E131" s="42" t="s">
        <v>114</v>
      </c>
      <c r="F131" s="43">
        <v>60</v>
      </c>
      <c r="G131" s="43">
        <v>0.93</v>
      </c>
      <c r="H131" s="43">
        <v>3.05</v>
      </c>
      <c r="I131" s="43">
        <v>5.59</v>
      </c>
      <c r="J131" s="43">
        <v>52.92</v>
      </c>
      <c r="K131" s="44" t="s">
        <v>145</v>
      </c>
      <c r="L131" s="43">
        <v>6.99</v>
      </c>
    </row>
    <row r="132" spans="1:12" ht="15" x14ac:dyDescent="0.25">
      <c r="A132" s="14"/>
      <c r="B132" s="15"/>
      <c r="C132" s="11"/>
      <c r="D132" s="58"/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6"/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6"/>
      <c r="B134" s="17"/>
      <c r="C134" s="8"/>
      <c r="D134" s="18" t="s">
        <v>30</v>
      </c>
      <c r="E134" s="9"/>
      <c r="F134" s="19">
        <f>SUM(F125:F133)</f>
        <v>828</v>
      </c>
      <c r="G134" s="19">
        <f t="shared" ref="G134:J134" si="50">SUM(G125:G133)</f>
        <v>25.67</v>
      </c>
      <c r="H134" s="19">
        <f t="shared" si="50"/>
        <v>25.69</v>
      </c>
      <c r="I134" s="19">
        <f t="shared" si="50"/>
        <v>118.31</v>
      </c>
      <c r="J134" s="19">
        <f t="shared" si="50"/>
        <v>799.03</v>
      </c>
      <c r="K134" s="25"/>
      <c r="L134" s="19">
        <f t="shared" ref="L134" si="51">SUM(L125:L133)</f>
        <v>107.02999999999999</v>
      </c>
    </row>
    <row r="135" spans="1:12" ht="15.75" thickBot="1" x14ac:dyDescent="0.25">
      <c r="A135" s="33">
        <f>A118</f>
        <v>2</v>
      </c>
      <c r="B135" s="33">
        <f>B118</f>
        <v>2</v>
      </c>
      <c r="C135" s="66" t="s">
        <v>4</v>
      </c>
      <c r="D135" s="67"/>
      <c r="E135" s="31"/>
      <c r="F135" s="32">
        <f>F124+F134</f>
        <v>1347</v>
      </c>
      <c r="G135" s="32">
        <f t="shared" ref="G135" si="52">G124+G134</f>
        <v>41.92</v>
      </c>
      <c r="H135" s="32">
        <f t="shared" ref="H135" si="53">H124+H134</f>
        <v>35.9</v>
      </c>
      <c r="I135" s="32">
        <f t="shared" ref="I135" si="54">I124+I134</f>
        <v>194.92000000000002</v>
      </c>
      <c r="J135" s="32">
        <f t="shared" ref="J135:L135" si="55">J124+J134</f>
        <v>1257.49</v>
      </c>
      <c r="K135" s="32"/>
      <c r="L135" s="32">
        <f t="shared" si="55"/>
        <v>183.48</v>
      </c>
    </row>
    <row r="136" spans="1:12" ht="25.5" x14ac:dyDescent="0.25">
      <c r="A136" s="20">
        <v>2</v>
      </c>
      <c r="B136" s="21">
        <v>3</v>
      </c>
      <c r="C136" s="22" t="s">
        <v>19</v>
      </c>
      <c r="D136" s="5" t="s">
        <v>131</v>
      </c>
      <c r="E136" s="39" t="s">
        <v>126</v>
      </c>
      <c r="F136" s="40">
        <v>100</v>
      </c>
      <c r="G136" s="40">
        <v>13.27</v>
      </c>
      <c r="H136" s="40">
        <v>7.7</v>
      </c>
      <c r="I136" s="40">
        <v>10.77</v>
      </c>
      <c r="J136" s="40">
        <v>167.46</v>
      </c>
      <c r="K136" s="41" t="s">
        <v>146</v>
      </c>
      <c r="L136" s="40">
        <v>46.33</v>
      </c>
    </row>
    <row r="137" spans="1:12" ht="38.25" x14ac:dyDescent="0.25">
      <c r="A137" s="23"/>
      <c r="B137" s="15"/>
      <c r="C137" s="11"/>
      <c r="D137" s="57" t="s">
        <v>28</v>
      </c>
      <c r="E137" s="42" t="s">
        <v>37</v>
      </c>
      <c r="F137" s="43">
        <v>31</v>
      </c>
      <c r="G137" s="43">
        <v>2.39</v>
      </c>
      <c r="H137" s="43">
        <v>0.25</v>
      </c>
      <c r="I137" s="43">
        <v>15.84</v>
      </c>
      <c r="J137" s="43">
        <v>74.400000000000006</v>
      </c>
      <c r="K137" s="44" t="s">
        <v>70</v>
      </c>
      <c r="L137" s="43">
        <v>2.2200000000000002</v>
      </c>
    </row>
    <row r="138" spans="1:12" ht="15" x14ac:dyDescent="0.25">
      <c r="A138" s="23"/>
      <c r="B138" s="15"/>
      <c r="C138" s="11"/>
      <c r="D138" s="7" t="s">
        <v>26</v>
      </c>
      <c r="E138" s="42" t="s">
        <v>52</v>
      </c>
      <c r="F138" s="43">
        <v>150</v>
      </c>
      <c r="G138" s="43">
        <v>8.6</v>
      </c>
      <c r="H138" s="43">
        <v>5.97</v>
      </c>
      <c r="I138" s="43">
        <v>42.22</v>
      </c>
      <c r="J138" s="43">
        <v>261.43</v>
      </c>
      <c r="K138" s="44" t="s">
        <v>64</v>
      </c>
      <c r="L138" s="43">
        <v>17.03</v>
      </c>
    </row>
    <row r="139" spans="1:12" ht="15.75" customHeight="1" x14ac:dyDescent="0.25">
      <c r="A139" s="23"/>
      <c r="B139" s="15"/>
      <c r="C139" s="11"/>
      <c r="D139" s="7" t="s">
        <v>21</v>
      </c>
      <c r="E139" s="42" t="s">
        <v>42</v>
      </c>
      <c r="F139" s="43">
        <v>200</v>
      </c>
      <c r="G139" s="43">
        <v>0.1</v>
      </c>
      <c r="H139" s="43">
        <v>0.02</v>
      </c>
      <c r="I139" s="43">
        <v>9.52</v>
      </c>
      <c r="J139" s="43">
        <v>36.770000000000003</v>
      </c>
      <c r="K139" s="44" t="s">
        <v>58</v>
      </c>
      <c r="L139" s="43">
        <v>2.02</v>
      </c>
    </row>
    <row r="140" spans="1:12" ht="15" x14ac:dyDescent="0.25">
      <c r="A140" s="23"/>
      <c r="B140" s="15"/>
      <c r="C140" s="11"/>
      <c r="D140" s="7" t="s">
        <v>24</v>
      </c>
      <c r="E140" s="42" t="s">
        <v>78</v>
      </c>
      <c r="F140" s="43">
        <v>60</v>
      </c>
      <c r="G140" s="43">
        <v>0.85</v>
      </c>
      <c r="H140" s="43">
        <v>4.04</v>
      </c>
      <c r="I140" s="43">
        <v>5.21</v>
      </c>
      <c r="J140" s="43">
        <v>58.9</v>
      </c>
      <c r="K140" s="44" t="s">
        <v>147</v>
      </c>
      <c r="L140" s="43">
        <v>8.85</v>
      </c>
    </row>
    <row r="141" spans="1:12" ht="15" x14ac:dyDescent="0.25">
      <c r="A141" s="23"/>
      <c r="B141" s="15"/>
      <c r="C141" s="11"/>
      <c r="D141" s="58"/>
      <c r="E141" s="42"/>
      <c r="F141" s="43"/>
      <c r="G141" s="43"/>
      <c r="H141" s="43"/>
      <c r="I141" s="43"/>
      <c r="J141" s="43"/>
      <c r="K141" s="44"/>
      <c r="L141" s="43"/>
    </row>
    <row r="142" spans="1:12" ht="15" x14ac:dyDescent="0.25">
      <c r="A142" s="23"/>
      <c r="B142" s="15"/>
      <c r="C142" s="11"/>
      <c r="D142" s="6"/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4"/>
      <c r="B143" s="17"/>
      <c r="C143" s="8"/>
      <c r="D143" s="18" t="s">
        <v>30</v>
      </c>
      <c r="E143" s="9"/>
      <c r="F143" s="19">
        <f>SUM(F136:F142)</f>
        <v>541</v>
      </c>
      <c r="G143" s="19">
        <f t="shared" ref="G143:J143" si="56">SUM(G136:G142)</f>
        <v>25.21</v>
      </c>
      <c r="H143" s="19">
        <f t="shared" si="56"/>
        <v>17.98</v>
      </c>
      <c r="I143" s="19">
        <f t="shared" si="56"/>
        <v>83.559999999999988</v>
      </c>
      <c r="J143" s="19">
        <f t="shared" si="56"/>
        <v>598.96</v>
      </c>
      <c r="K143" s="25"/>
      <c r="L143" s="19">
        <f t="shared" ref="L143" si="57">SUM(L136:L142)</f>
        <v>76.449999999999989</v>
      </c>
    </row>
    <row r="144" spans="1:12" ht="38.25" x14ac:dyDescent="0.25">
      <c r="A144" s="26">
        <f>A136</f>
        <v>2</v>
      </c>
      <c r="B144" s="13">
        <f>B136</f>
        <v>3</v>
      </c>
      <c r="C144" s="10" t="s">
        <v>23</v>
      </c>
      <c r="D144" s="7" t="s">
        <v>28</v>
      </c>
      <c r="E144" s="42" t="s">
        <v>37</v>
      </c>
      <c r="F144" s="43">
        <v>53</v>
      </c>
      <c r="G144" s="43">
        <v>4.08</v>
      </c>
      <c r="H144" s="43">
        <v>0.42</v>
      </c>
      <c r="I144" s="43">
        <v>27.08</v>
      </c>
      <c r="J144" s="43">
        <v>127.2</v>
      </c>
      <c r="K144" s="44" t="s">
        <v>70</v>
      </c>
      <c r="L144" s="43">
        <v>3.79</v>
      </c>
    </row>
    <row r="145" spans="1:12" ht="15" x14ac:dyDescent="0.25">
      <c r="A145" s="23"/>
      <c r="B145" s="15"/>
      <c r="C145" s="11"/>
      <c r="D145" s="7" t="s">
        <v>25</v>
      </c>
      <c r="E145" s="42" t="s">
        <v>51</v>
      </c>
      <c r="F145" s="43">
        <v>200</v>
      </c>
      <c r="G145" s="43">
        <v>2.11</v>
      </c>
      <c r="H145" s="43">
        <v>2.2200000000000002</v>
      </c>
      <c r="I145" s="43">
        <v>16.37</v>
      </c>
      <c r="J145" s="43">
        <v>95.66</v>
      </c>
      <c r="K145" s="44" t="s">
        <v>66</v>
      </c>
      <c r="L145" s="43">
        <v>10.71</v>
      </c>
    </row>
    <row r="146" spans="1:12" ht="15" x14ac:dyDescent="0.25">
      <c r="A146" s="23"/>
      <c r="B146" s="15"/>
      <c r="C146" s="11"/>
      <c r="D146" s="7" t="s">
        <v>26</v>
      </c>
      <c r="E146" s="42" t="s">
        <v>97</v>
      </c>
      <c r="F146" s="43">
        <v>160</v>
      </c>
      <c r="G146" s="43">
        <v>5.12</v>
      </c>
      <c r="H146" s="43">
        <v>4.6399999999999997</v>
      </c>
      <c r="I146" s="43">
        <v>33.659999999999997</v>
      </c>
      <c r="J146" s="43">
        <v>200.43</v>
      </c>
      <c r="K146" s="44" t="s">
        <v>107</v>
      </c>
      <c r="L146" s="43">
        <v>12.07</v>
      </c>
    </row>
    <row r="147" spans="1:12" ht="15" x14ac:dyDescent="0.25">
      <c r="A147" s="23"/>
      <c r="B147" s="15"/>
      <c r="C147" s="11"/>
      <c r="D147" s="7" t="s">
        <v>131</v>
      </c>
      <c r="E147" s="42" t="s">
        <v>92</v>
      </c>
      <c r="F147" s="43">
        <v>90</v>
      </c>
      <c r="G147" s="43">
        <v>9.73</v>
      </c>
      <c r="H147" s="43">
        <v>22.89</v>
      </c>
      <c r="I147" s="43">
        <v>2.54</v>
      </c>
      <c r="J147" s="43">
        <v>255.99</v>
      </c>
      <c r="K147" s="44" t="s">
        <v>62</v>
      </c>
      <c r="L147" s="43">
        <v>42.24</v>
      </c>
    </row>
    <row r="148" spans="1:12" ht="15" x14ac:dyDescent="0.25">
      <c r="A148" s="23"/>
      <c r="B148" s="15"/>
      <c r="C148" s="11"/>
      <c r="D148" s="7" t="s">
        <v>27</v>
      </c>
      <c r="E148" s="42" t="s">
        <v>98</v>
      </c>
      <c r="F148" s="43">
        <v>190</v>
      </c>
      <c r="G148" s="43">
        <v>0.95</v>
      </c>
      <c r="H148" s="43">
        <v>0.19</v>
      </c>
      <c r="I148" s="43">
        <v>18.809999999999999</v>
      </c>
      <c r="J148" s="43">
        <v>87.4</v>
      </c>
      <c r="K148" s="44"/>
      <c r="L148" s="43">
        <v>27.06</v>
      </c>
    </row>
    <row r="149" spans="1:12" ht="15" x14ac:dyDescent="0.25">
      <c r="A149" s="23"/>
      <c r="B149" s="15"/>
      <c r="C149" s="11"/>
      <c r="D149" s="7" t="s">
        <v>24</v>
      </c>
      <c r="E149" s="42" t="s">
        <v>93</v>
      </c>
      <c r="F149" s="43">
        <v>60</v>
      </c>
      <c r="G149" s="43">
        <v>0.96</v>
      </c>
      <c r="H149" s="43">
        <v>3</v>
      </c>
      <c r="I149" s="43">
        <v>4.6100000000000003</v>
      </c>
      <c r="J149" s="43">
        <v>50.03</v>
      </c>
      <c r="K149" s="44" t="s">
        <v>94</v>
      </c>
      <c r="L149" s="43">
        <v>11.16</v>
      </c>
    </row>
    <row r="150" spans="1:12" ht="15" x14ac:dyDescent="0.25">
      <c r="A150" s="23"/>
      <c r="B150" s="15"/>
      <c r="C150" s="11"/>
      <c r="D150" s="53"/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6"/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4"/>
      <c r="B152" s="17"/>
      <c r="C152" s="8"/>
      <c r="D152" s="18" t="s">
        <v>30</v>
      </c>
      <c r="E152" s="9"/>
      <c r="F152" s="19">
        <f>SUM(F144:F151)</f>
        <v>753</v>
      </c>
      <c r="G152" s="19">
        <f>SUM(G144:G151)</f>
        <v>22.95</v>
      </c>
      <c r="H152" s="19">
        <f>SUM(H144:H151)</f>
        <v>33.36</v>
      </c>
      <c r="I152" s="19">
        <f>SUM(I144:I151)</f>
        <v>103.07000000000001</v>
      </c>
      <c r="J152" s="19">
        <f>SUM(J144:J151)</f>
        <v>816.70999999999992</v>
      </c>
      <c r="K152" s="25"/>
      <c r="L152" s="19">
        <f>SUM(L144:L151)</f>
        <v>107.03</v>
      </c>
    </row>
    <row r="153" spans="1:12" ht="15.75" thickBot="1" x14ac:dyDescent="0.25">
      <c r="A153" s="29">
        <f>A136</f>
        <v>2</v>
      </c>
      <c r="B153" s="30">
        <f>B136</f>
        <v>3</v>
      </c>
      <c r="C153" s="66" t="s">
        <v>4</v>
      </c>
      <c r="D153" s="67"/>
      <c r="E153" s="31"/>
      <c r="F153" s="32">
        <f>F143+F152</f>
        <v>1294</v>
      </c>
      <c r="G153" s="32">
        <f>G143+G152</f>
        <v>48.16</v>
      </c>
      <c r="H153" s="32">
        <f>H143+H152</f>
        <v>51.34</v>
      </c>
      <c r="I153" s="32">
        <f>I143+I152</f>
        <v>186.63</v>
      </c>
      <c r="J153" s="32">
        <f>J143+J152</f>
        <v>1415.67</v>
      </c>
      <c r="K153" s="32"/>
      <c r="L153" s="32">
        <f>L143+L152</f>
        <v>183.48</v>
      </c>
    </row>
    <row r="154" spans="1:12" ht="15" x14ac:dyDescent="0.25">
      <c r="A154" s="20">
        <v>2</v>
      </c>
      <c r="B154" s="21">
        <v>4</v>
      </c>
      <c r="C154" s="22" t="s">
        <v>19</v>
      </c>
      <c r="D154" s="5" t="s">
        <v>130</v>
      </c>
      <c r="E154" s="39" t="s">
        <v>42</v>
      </c>
      <c r="F154" s="43">
        <v>200</v>
      </c>
      <c r="G154" s="43">
        <v>0.1</v>
      </c>
      <c r="H154" s="43">
        <v>0.02</v>
      </c>
      <c r="I154" s="43">
        <v>9.52</v>
      </c>
      <c r="J154" s="43">
        <v>36.770000000000003</v>
      </c>
      <c r="K154" s="44" t="s">
        <v>58</v>
      </c>
      <c r="L154" s="43">
        <v>2.02</v>
      </c>
    </row>
    <row r="155" spans="1:12" ht="38.25" x14ac:dyDescent="0.25">
      <c r="A155" s="23"/>
      <c r="B155" s="15"/>
      <c r="C155" s="11"/>
      <c r="D155" s="57" t="s">
        <v>28</v>
      </c>
      <c r="E155" s="42" t="s">
        <v>37</v>
      </c>
      <c r="F155" s="43">
        <v>34</v>
      </c>
      <c r="G155" s="43">
        <v>2.62</v>
      </c>
      <c r="H155" s="43">
        <v>0.27</v>
      </c>
      <c r="I155" s="43">
        <v>17.37</v>
      </c>
      <c r="J155" s="43">
        <v>81.599999999999994</v>
      </c>
      <c r="K155" s="44" t="s">
        <v>70</v>
      </c>
      <c r="L155" s="43">
        <v>2.44</v>
      </c>
    </row>
    <row r="156" spans="1:12" ht="15" x14ac:dyDescent="0.25">
      <c r="A156" s="23"/>
      <c r="B156" s="15"/>
      <c r="C156" s="11"/>
      <c r="D156" s="7" t="s">
        <v>26</v>
      </c>
      <c r="E156" s="42" t="s">
        <v>84</v>
      </c>
      <c r="F156" s="43">
        <v>150</v>
      </c>
      <c r="G156" s="43">
        <v>5.24</v>
      </c>
      <c r="H156" s="43">
        <v>4.28</v>
      </c>
      <c r="I156" s="43">
        <v>31.02</v>
      </c>
      <c r="J156" s="43">
        <v>183.67</v>
      </c>
      <c r="K156" s="44" t="s">
        <v>85</v>
      </c>
      <c r="L156" s="43">
        <v>16.47</v>
      </c>
    </row>
    <row r="157" spans="1:12" ht="15" x14ac:dyDescent="0.25">
      <c r="A157" s="23"/>
      <c r="B157" s="15"/>
      <c r="C157" s="11"/>
      <c r="D157" s="7" t="s">
        <v>131</v>
      </c>
      <c r="E157" s="42" t="s">
        <v>127</v>
      </c>
      <c r="F157" s="43">
        <v>90</v>
      </c>
      <c r="G157" s="43">
        <v>7.6</v>
      </c>
      <c r="H157" s="43">
        <v>11.93</v>
      </c>
      <c r="I157" s="43">
        <v>9.68</v>
      </c>
      <c r="J157" s="43">
        <v>173.96</v>
      </c>
      <c r="K157" s="44" t="s">
        <v>148</v>
      </c>
      <c r="L157" s="43">
        <v>42.96</v>
      </c>
    </row>
    <row r="158" spans="1:12" ht="15" x14ac:dyDescent="0.25">
      <c r="A158" s="23"/>
      <c r="B158" s="15"/>
      <c r="C158" s="11"/>
      <c r="D158" s="7" t="s">
        <v>24</v>
      </c>
      <c r="E158" s="42" t="s">
        <v>101</v>
      </c>
      <c r="F158" s="43">
        <v>65</v>
      </c>
      <c r="G158" s="43">
        <v>0.91</v>
      </c>
      <c r="H158" s="43">
        <v>3.96</v>
      </c>
      <c r="I158" s="43">
        <v>4.16</v>
      </c>
      <c r="J158" s="43">
        <v>55.43</v>
      </c>
      <c r="K158" s="44" t="s">
        <v>108</v>
      </c>
      <c r="L158" s="43">
        <v>12.56</v>
      </c>
    </row>
    <row r="159" spans="1:12" ht="15.75" thickBot="1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6"/>
      <c r="E160" s="39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4"/>
      <c r="B161" s="17"/>
      <c r="C161" s="8"/>
      <c r="D161" s="18" t="s">
        <v>30</v>
      </c>
      <c r="E161" s="9"/>
      <c r="F161" s="19">
        <f>SUM(F154:F160)</f>
        <v>539</v>
      </c>
      <c r="G161" s="19">
        <f>SUM(G154:G160)</f>
        <v>16.47</v>
      </c>
      <c r="H161" s="19">
        <f>SUM(H154:H160)</f>
        <v>20.46</v>
      </c>
      <c r="I161" s="19">
        <f>SUM(I154:I160)</f>
        <v>71.75</v>
      </c>
      <c r="J161" s="19">
        <f>SUM(J154:J160)</f>
        <v>531.42999999999995</v>
      </c>
      <c r="K161" s="25"/>
      <c r="L161" s="19">
        <f>SUM(L154:L160)</f>
        <v>76.45</v>
      </c>
    </row>
    <row r="162" spans="1:12" ht="25.5" x14ac:dyDescent="0.25">
      <c r="A162" s="26">
        <f>A154</f>
        <v>2</v>
      </c>
      <c r="B162" s="13">
        <f>B154</f>
        <v>4</v>
      </c>
      <c r="C162" s="10" t="s">
        <v>23</v>
      </c>
      <c r="D162" s="7" t="s">
        <v>29</v>
      </c>
      <c r="E162" s="42" t="s">
        <v>44</v>
      </c>
      <c r="F162" s="43">
        <v>30</v>
      </c>
      <c r="G162" s="43">
        <v>2.04</v>
      </c>
      <c r="H162" s="43">
        <v>0.39</v>
      </c>
      <c r="I162" s="43">
        <v>12.21</v>
      </c>
      <c r="J162" s="43">
        <v>62.1</v>
      </c>
      <c r="K162" s="44" t="s">
        <v>71</v>
      </c>
      <c r="L162" s="43">
        <v>2.17</v>
      </c>
    </row>
    <row r="163" spans="1:12" ht="38.25" x14ac:dyDescent="0.25">
      <c r="A163" s="23"/>
      <c r="B163" s="15"/>
      <c r="C163" s="11"/>
      <c r="D163" s="7" t="s">
        <v>28</v>
      </c>
      <c r="E163" s="42" t="s">
        <v>37</v>
      </c>
      <c r="F163" s="43">
        <v>45</v>
      </c>
      <c r="G163" s="43">
        <v>3.46</v>
      </c>
      <c r="H163" s="43">
        <v>0.36</v>
      </c>
      <c r="I163" s="43">
        <v>22.99</v>
      </c>
      <c r="J163" s="43">
        <v>108</v>
      </c>
      <c r="K163" s="44" t="s">
        <v>70</v>
      </c>
      <c r="L163" s="43">
        <v>3.24</v>
      </c>
    </row>
    <row r="164" spans="1:12" ht="15" x14ac:dyDescent="0.25">
      <c r="A164" s="23"/>
      <c r="B164" s="15"/>
      <c r="C164" s="11"/>
      <c r="D164" s="7" t="s">
        <v>131</v>
      </c>
      <c r="E164" s="42" t="s">
        <v>99</v>
      </c>
      <c r="F164" s="43">
        <v>200</v>
      </c>
      <c r="G164" s="43">
        <v>12.91</v>
      </c>
      <c r="H164" s="43">
        <v>21.12</v>
      </c>
      <c r="I164" s="43">
        <v>21.04</v>
      </c>
      <c r="J164" s="43">
        <v>327.06</v>
      </c>
      <c r="K164" s="44" t="s">
        <v>69</v>
      </c>
      <c r="L164" s="43">
        <v>59.75</v>
      </c>
    </row>
    <row r="165" spans="1:12" ht="15" x14ac:dyDescent="0.25">
      <c r="A165" s="23"/>
      <c r="B165" s="15"/>
      <c r="C165" s="11"/>
      <c r="D165" s="7" t="s">
        <v>25</v>
      </c>
      <c r="E165" s="42" t="s">
        <v>100</v>
      </c>
      <c r="F165" s="43">
        <v>200</v>
      </c>
      <c r="G165" s="43">
        <v>1.59</v>
      </c>
      <c r="H165" s="43">
        <v>2.17</v>
      </c>
      <c r="I165" s="43">
        <v>13.73</v>
      </c>
      <c r="J165" s="43">
        <v>82.31</v>
      </c>
      <c r="K165" s="44" t="s">
        <v>149</v>
      </c>
      <c r="L165" s="43">
        <v>10.1</v>
      </c>
    </row>
    <row r="166" spans="1:12" ht="15" x14ac:dyDescent="0.25">
      <c r="A166" s="23"/>
      <c r="B166" s="15"/>
      <c r="C166" s="11"/>
      <c r="D166" s="7" t="s">
        <v>27</v>
      </c>
      <c r="E166" s="42" t="s">
        <v>46</v>
      </c>
      <c r="F166" s="43">
        <v>200</v>
      </c>
      <c r="G166" s="43">
        <v>0.49</v>
      </c>
      <c r="H166" s="43">
        <v>7.0000000000000007E-2</v>
      </c>
      <c r="I166" s="43">
        <v>12.71</v>
      </c>
      <c r="J166" s="43">
        <v>53.65</v>
      </c>
      <c r="K166" s="44">
        <v>620</v>
      </c>
      <c r="L166" s="43">
        <v>15.44</v>
      </c>
    </row>
    <row r="167" spans="1:12" ht="15" x14ac:dyDescent="0.25">
      <c r="A167" s="23"/>
      <c r="B167" s="15"/>
      <c r="C167" s="11"/>
      <c r="D167" s="7" t="s">
        <v>24</v>
      </c>
      <c r="E167" s="42" t="s">
        <v>75</v>
      </c>
      <c r="F167" s="43">
        <v>65</v>
      </c>
      <c r="G167" s="43">
        <v>0.56000000000000005</v>
      </c>
      <c r="H167" s="43">
        <v>3.3</v>
      </c>
      <c r="I167" s="43">
        <v>1.73</v>
      </c>
      <c r="J167" s="43">
        <v>40.06</v>
      </c>
      <c r="K167" s="62">
        <v>45617</v>
      </c>
      <c r="L167" s="43">
        <v>16.329999999999998</v>
      </c>
    </row>
    <row r="168" spans="1:12" ht="15" x14ac:dyDescent="0.25">
      <c r="A168" s="23"/>
      <c r="B168" s="15"/>
      <c r="C168" s="11"/>
      <c r="D168" s="53"/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6"/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4"/>
      <c r="B170" s="17"/>
      <c r="C170" s="8"/>
      <c r="D170" s="18" t="s">
        <v>30</v>
      </c>
      <c r="E170" s="9"/>
      <c r="F170" s="19">
        <f>SUM(F162:F169)</f>
        <v>740</v>
      </c>
      <c r="G170" s="19">
        <f>SUM(G162:G169)</f>
        <v>21.049999999999997</v>
      </c>
      <c r="H170" s="19">
        <f>SUM(H162:H169)</f>
        <v>27.41</v>
      </c>
      <c r="I170" s="19">
        <f>SUM(I162:I169)</f>
        <v>84.410000000000011</v>
      </c>
      <c r="J170" s="19">
        <f>SUM(J162:J169)</f>
        <v>673.18000000000006</v>
      </c>
      <c r="K170" s="25"/>
      <c r="L170" s="19">
        <f>SUM(L162:L169)</f>
        <v>107.02999999999999</v>
      </c>
    </row>
    <row r="171" spans="1:12" ht="15.75" thickBot="1" x14ac:dyDescent="0.25">
      <c r="A171" s="29">
        <f>A154</f>
        <v>2</v>
      </c>
      <c r="B171" s="30">
        <f>B154</f>
        <v>4</v>
      </c>
      <c r="C171" s="66" t="s">
        <v>4</v>
      </c>
      <c r="D171" s="67"/>
      <c r="E171" s="31"/>
      <c r="F171" s="32">
        <f>F161+F170</f>
        <v>1279</v>
      </c>
      <c r="G171" s="32">
        <f>G161+G170</f>
        <v>37.519999999999996</v>
      </c>
      <c r="H171" s="32">
        <f>H161+H170</f>
        <v>47.870000000000005</v>
      </c>
      <c r="I171" s="32">
        <f>I161+I170</f>
        <v>156.16000000000003</v>
      </c>
      <c r="J171" s="32">
        <f>J161+J170</f>
        <v>1204.6100000000001</v>
      </c>
      <c r="K171" s="32"/>
      <c r="L171" s="32">
        <f>L161+L170</f>
        <v>183.48</v>
      </c>
    </row>
    <row r="172" spans="1:12" ht="15" x14ac:dyDescent="0.25">
      <c r="A172" s="20">
        <v>2</v>
      </c>
      <c r="B172" s="21">
        <v>5</v>
      </c>
      <c r="C172" s="22" t="s">
        <v>19</v>
      </c>
      <c r="D172" s="5" t="s">
        <v>26</v>
      </c>
      <c r="E172" s="39" t="s">
        <v>48</v>
      </c>
      <c r="F172" s="40">
        <v>160</v>
      </c>
      <c r="G172" s="40">
        <v>7.05</v>
      </c>
      <c r="H172" s="40">
        <v>6.07</v>
      </c>
      <c r="I172" s="40">
        <v>40.54</v>
      </c>
      <c r="J172" s="40">
        <v>248.79</v>
      </c>
      <c r="K172" s="41" t="s">
        <v>64</v>
      </c>
      <c r="L172" s="40">
        <v>13.48</v>
      </c>
    </row>
    <row r="173" spans="1:12" ht="38.25" x14ac:dyDescent="0.25">
      <c r="A173" s="23"/>
      <c r="B173" s="15"/>
      <c r="C173" s="11"/>
      <c r="D173" s="52" t="s">
        <v>28</v>
      </c>
      <c r="E173" s="42" t="s">
        <v>37</v>
      </c>
      <c r="F173" s="43">
        <v>42</v>
      </c>
      <c r="G173" s="43">
        <v>3.23</v>
      </c>
      <c r="H173" s="43">
        <v>0.34</v>
      </c>
      <c r="I173" s="43">
        <v>21.46</v>
      </c>
      <c r="J173" s="43">
        <v>100.8</v>
      </c>
      <c r="K173" s="44" t="s">
        <v>70</v>
      </c>
      <c r="L173" s="43">
        <v>3</v>
      </c>
    </row>
    <row r="174" spans="1:12" ht="15" x14ac:dyDescent="0.25">
      <c r="A174" s="23"/>
      <c r="B174" s="15"/>
      <c r="C174" s="11"/>
      <c r="D174" s="7" t="s">
        <v>130</v>
      </c>
      <c r="E174" s="42" t="s">
        <v>39</v>
      </c>
      <c r="F174" s="43">
        <v>200</v>
      </c>
      <c r="G174" s="43">
        <v>0.13</v>
      </c>
      <c r="H174" s="43">
        <v>0.03</v>
      </c>
      <c r="I174" s="43">
        <v>9.4600000000000009</v>
      </c>
      <c r="J174" s="43">
        <v>37.32</v>
      </c>
      <c r="K174" s="44" t="s">
        <v>56</v>
      </c>
      <c r="L174" s="43">
        <v>2.95</v>
      </c>
    </row>
    <row r="175" spans="1:12" ht="15" x14ac:dyDescent="0.25">
      <c r="A175" s="23"/>
      <c r="B175" s="15"/>
      <c r="C175" s="11"/>
      <c r="D175" s="7" t="s">
        <v>131</v>
      </c>
      <c r="E175" s="42" t="s">
        <v>128</v>
      </c>
      <c r="F175" s="43">
        <v>90</v>
      </c>
      <c r="G175" s="43">
        <v>9.1300000000000008</v>
      </c>
      <c r="H175" s="43">
        <v>7.8</v>
      </c>
      <c r="I175" s="43">
        <v>2.13</v>
      </c>
      <c r="J175" s="43">
        <v>115.52</v>
      </c>
      <c r="K175" s="44" t="s">
        <v>150</v>
      </c>
      <c r="L175" s="43">
        <v>48.31</v>
      </c>
    </row>
    <row r="176" spans="1:12" ht="15" x14ac:dyDescent="0.25">
      <c r="A176" s="23"/>
      <c r="B176" s="15"/>
      <c r="C176" s="11"/>
      <c r="D176" s="7" t="s">
        <v>24</v>
      </c>
      <c r="E176" s="42" t="s">
        <v>47</v>
      </c>
      <c r="F176" s="43">
        <v>80</v>
      </c>
      <c r="G176" s="43">
        <v>1.08</v>
      </c>
      <c r="H176" s="43">
        <v>4.87</v>
      </c>
      <c r="I176" s="43">
        <v>6.29</v>
      </c>
      <c r="J176" s="43">
        <v>71.88</v>
      </c>
      <c r="K176" s="44" t="s">
        <v>63</v>
      </c>
      <c r="L176" s="43">
        <v>8.7100000000000009</v>
      </c>
    </row>
    <row r="177" spans="1:12" ht="15" x14ac:dyDescent="0.25">
      <c r="A177" s="23"/>
      <c r="B177" s="15"/>
      <c r="C177" s="11"/>
      <c r="D177" s="6"/>
      <c r="E177" s="42"/>
      <c r="F177" s="43"/>
      <c r="G177" s="43"/>
      <c r="H177" s="43"/>
      <c r="I177" s="43"/>
      <c r="J177" s="43"/>
      <c r="K177" s="44"/>
      <c r="L177" s="43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.75" customHeight="1" x14ac:dyDescent="0.25">
      <c r="A179" s="24"/>
      <c r="B179" s="17"/>
      <c r="C179" s="8"/>
      <c r="D179" s="18" t="s">
        <v>30</v>
      </c>
      <c r="E179" s="9"/>
      <c r="F179" s="19">
        <f>SUM(F172:F178)</f>
        <v>572</v>
      </c>
      <c r="G179" s="19">
        <f t="shared" ref="G179:J179" si="58">SUM(G172:G178)</f>
        <v>20.619999999999997</v>
      </c>
      <c r="H179" s="19">
        <f t="shared" si="58"/>
        <v>19.11</v>
      </c>
      <c r="I179" s="19">
        <f t="shared" si="58"/>
        <v>79.88000000000001</v>
      </c>
      <c r="J179" s="19">
        <f t="shared" si="58"/>
        <v>574.30999999999995</v>
      </c>
      <c r="K179" s="25"/>
      <c r="L179" s="19">
        <f t="shared" ref="L179" si="59">SUM(L172:L178)</f>
        <v>76.450000000000017</v>
      </c>
    </row>
    <row r="180" spans="1:12" ht="15" x14ac:dyDescent="0.25">
      <c r="A180" s="26">
        <f>A172</f>
        <v>2</v>
      </c>
      <c r="B180" s="13">
        <f>B172</f>
        <v>5</v>
      </c>
      <c r="C180" s="10" t="s">
        <v>23</v>
      </c>
      <c r="D180" s="7" t="s">
        <v>25</v>
      </c>
      <c r="E180" s="42" t="s">
        <v>45</v>
      </c>
      <c r="F180" s="43">
        <v>200</v>
      </c>
      <c r="G180" s="43">
        <v>4.0599999999999996</v>
      </c>
      <c r="H180" s="43">
        <v>4.26</v>
      </c>
      <c r="I180" s="43">
        <v>15.56</v>
      </c>
      <c r="J180" s="43">
        <v>118.26</v>
      </c>
      <c r="K180" s="44" t="s">
        <v>61</v>
      </c>
      <c r="L180" s="43">
        <v>9.3800000000000008</v>
      </c>
    </row>
    <row r="181" spans="1:12" ht="15" x14ac:dyDescent="0.25">
      <c r="A181" s="23"/>
      <c r="B181" s="15"/>
      <c r="C181" s="11"/>
      <c r="D181" s="7" t="s">
        <v>131</v>
      </c>
      <c r="E181" s="42" t="s">
        <v>41</v>
      </c>
      <c r="F181" s="43">
        <v>140</v>
      </c>
      <c r="G181" s="43">
        <v>12.58</v>
      </c>
      <c r="H181" s="43">
        <v>6.63</v>
      </c>
      <c r="I181" s="43">
        <v>6.79</v>
      </c>
      <c r="J181" s="43">
        <v>130.55000000000001</v>
      </c>
      <c r="K181" s="44" t="s">
        <v>57</v>
      </c>
      <c r="L181" s="43">
        <v>48.29</v>
      </c>
    </row>
    <row r="182" spans="1:12" ht="15" x14ac:dyDescent="0.25">
      <c r="A182" s="23"/>
      <c r="B182" s="15"/>
      <c r="C182" s="11"/>
      <c r="D182" s="7" t="s">
        <v>26</v>
      </c>
      <c r="E182" s="42" t="s">
        <v>82</v>
      </c>
      <c r="F182" s="43">
        <v>150</v>
      </c>
      <c r="G182" s="43">
        <v>3.16</v>
      </c>
      <c r="H182" s="43">
        <v>4.6900000000000004</v>
      </c>
      <c r="I182" s="43">
        <v>19.71</v>
      </c>
      <c r="J182" s="43">
        <v>135.84</v>
      </c>
      <c r="K182" s="44" t="s">
        <v>102</v>
      </c>
      <c r="L182" s="43">
        <v>25.63</v>
      </c>
    </row>
    <row r="183" spans="1:12" ht="25.5" x14ac:dyDescent="0.25">
      <c r="A183" s="23"/>
      <c r="B183" s="15"/>
      <c r="C183" s="11"/>
      <c r="D183" s="7" t="s">
        <v>29</v>
      </c>
      <c r="E183" s="42" t="s">
        <v>44</v>
      </c>
      <c r="F183" s="43">
        <v>23</v>
      </c>
      <c r="G183" s="43">
        <v>1.56</v>
      </c>
      <c r="H183" s="43">
        <v>0.3</v>
      </c>
      <c r="I183" s="43">
        <v>9.36</v>
      </c>
      <c r="J183" s="43">
        <v>47.61</v>
      </c>
      <c r="K183" s="44" t="s">
        <v>71</v>
      </c>
      <c r="L183" s="43">
        <v>1.63</v>
      </c>
    </row>
    <row r="184" spans="1:12" ht="38.25" x14ac:dyDescent="0.25">
      <c r="A184" s="23"/>
      <c r="B184" s="15"/>
      <c r="C184" s="11"/>
      <c r="D184" s="7" t="s">
        <v>28</v>
      </c>
      <c r="E184" s="42" t="s">
        <v>37</v>
      </c>
      <c r="F184" s="43">
        <v>45</v>
      </c>
      <c r="G184" s="43">
        <v>3.46</v>
      </c>
      <c r="H184" s="43">
        <v>0.36</v>
      </c>
      <c r="I184" s="43">
        <v>22.99</v>
      </c>
      <c r="J184" s="43">
        <v>108</v>
      </c>
      <c r="K184" s="44" t="s">
        <v>70</v>
      </c>
      <c r="L184" s="43">
        <v>3.24</v>
      </c>
    </row>
    <row r="185" spans="1:12" ht="15" x14ac:dyDescent="0.25">
      <c r="A185" s="23"/>
      <c r="B185" s="15"/>
      <c r="C185" s="11"/>
      <c r="D185" s="7" t="s">
        <v>27</v>
      </c>
      <c r="E185" s="42" t="s">
        <v>43</v>
      </c>
      <c r="F185" s="43">
        <v>200</v>
      </c>
      <c r="G185" s="43">
        <v>0.34</v>
      </c>
      <c r="H185" s="43">
        <v>0.28000000000000003</v>
      </c>
      <c r="I185" s="43">
        <v>19.05</v>
      </c>
      <c r="J185" s="43">
        <v>89.96</v>
      </c>
      <c r="K185" s="44" t="s">
        <v>151</v>
      </c>
      <c r="L185" s="43">
        <v>7.52</v>
      </c>
    </row>
    <row r="186" spans="1:12" ht="15" x14ac:dyDescent="0.25">
      <c r="A186" s="23"/>
      <c r="B186" s="15"/>
      <c r="C186" s="11"/>
      <c r="D186" s="7" t="s">
        <v>24</v>
      </c>
      <c r="E186" s="42" t="s">
        <v>77</v>
      </c>
      <c r="F186" s="43">
        <v>60</v>
      </c>
      <c r="G186" s="43">
        <v>0.94</v>
      </c>
      <c r="H186" s="43">
        <v>6.08</v>
      </c>
      <c r="I186" s="43">
        <v>4.76</v>
      </c>
      <c r="J186" s="43">
        <v>77.989999999999995</v>
      </c>
      <c r="K186" s="44" t="s">
        <v>83</v>
      </c>
      <c r="L186" s="43">
        <v>11.34</v>
      </c>
    </row>
    <row r="187" spans="1:12" ht="15" x14ac:dyDescent="0.25">
      <c r="A187" s="23"/>
      <c r="B187" s="15"/>
      <c r="C187" s="11"/>
      <c r="D187" s="6"/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6"/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4"/>
      <c r="B189" s="17"/>
      <c r="C189" s="8"/>
      <c r="D189" s="18" t="s">
        <v>30</v>
      </c>
      <c r="E189" s="9"/>
      <c r="F189" s="19">
        <f>SUM(F180:F188)</f>
        <v>818</v>
      </c>
      <c r="G189" s="19">
        <f t="shared" ref="G189:J189" si="60">SUM(G180:G188)</f>
        <v>26.1</v>
      </c>
      <c r="H189" s="19">
        <f t="shared" si="60"/>
        <v>22.6</v>
      </c>
      <c r="I189" s="19">
        <f t="shared" si="60"/>
        <v>98.22</v>
      </c>
      <c r="J189" s="19">
        <f t="shared" si="60"/>
        <v>708.21</v>
      </c>
      <c r="K189" s="25"/>
      <c r="L189" s="19">
        <f t="shared" ref="L189" si="61">SUM(L180:L188)</f>
        <v>107.02999999999999</v>
      </c>
    </row>
    <row r="190" spans="1:12" ht="15" x14ac:dyDescent="0.2">
      <c r="A190" s="29">
        <f>A172</f>
        <v>2</v>
      </c>
      <c r="B190" s="30">
        <f>B172</f>
        <v>5</v>
      </c>
      <c r="C190" s="66" t="s">
        <v>4</v>
      </c>
      <c r="D190" s="67"/>
      <c r="E190" s="31"/>
      <c r="F190" s="32">
        <f>F179+F189</f>
        <v>1390</v>
      </c>
      <c r="G190" s="32">
        <f t="shared" ref="G190" si="62">G179+G189</f>
        <v>46.72</v>
      </c>
      <c r="H190" s="32">
        <f t="shared" ref="H190" si="63">H179+H189</f>
        <v>41.71</v>
      </c>
      <c r="I190" s="32">
        <f t="shared" ref="I190" si="64">I179+I189</f>
        <v>178.10000000000002</v>
      </c>
      <c r="J190" s="32">
        <f t="shared" ref="J190:L190" si="65">J179+J189</f>
        <v>1282.52</v>
      </c>
      <c r="K190" s="32"/>
      <c r="L190" s="32">
        <f t="shared" si="65"/>
        <v>183.48000000000002</v>
      </c>
    </row>
    <row r="191" spans="1:12" x14ac:dyDescent="0.2">
      <c r="A191" s="27"/>
      <c r="B191" s="28"/>
      <c r="C191" s="68" t="s">
        <v>5</v>
      </c>
      <c r="D191" s="68"/>
      <c r="E191" s="68"/>
      <c r="F191" s="34">
        <f>(F24+F43+F61+F79+F98+F117+F135+F153+F171+F190)/(IF(F24=0,0,1)+IF(F43=0,0,1)+IF(F61=0,0,1)+IF(F79=0,0,1)+IF(F98=0,0,1)+IF(F117=0,0,1)+IF(F135=0,0,1)+IF(F153=0,0,1)+IF(F171=0,0,1)+IF(F190=0,0,1))</f>
        <v>1336.9</v>
      </c>
      <c r="G191" s="34">
        <f>(G24+G43+G61+G79+G98+G117+G135+G153+G171+G190)/(IF(G24=0,0,1)+IF(G43=0,0,1)+IF(G61=0,0,1)+IF(G79=0,0,1)+IF(G98=0,0,1)+IF(G117=0,0,1)+IF(G135=0,0,1)+IF(G153=0,0,1)+IF(G171=0,0,1)+IF(G190=0,0,1))</f>
        <v>45.340000000000011</v>
      </c>
      <c r="H191" s="34">
        <f>(H24+H43+H61+H79+H98+H117+H135+H153+H171+H190)/(IF(H24=0,0,1)+IF(H43=0,0,1)+IF(H61=0,0,1)+IF(H79=0,0,1)+IF(H98=0,0,1)+IF(H117=0,0,1)+IF(H135=0,0,1)+IF(H153=0,0,1)+IF(H171=0,0,1)+IF(H190=0,0,1))</f>
        <v>42.243000000000002</v>
      </c>
      <c r="I191" s="34">
        <f>(I24+I43+I61+I79+I98+I117+I135+I153+I171+I190)/(IF(I24=0,0,1)+IF(I43=0,0,1)+IF(I61=0,0,1)+IF(I79=0,0,1)+IF(I98=0,0,1)+IF(I117=0,0,1)+IF(I135=0,0,1)+IF(I153=0,0,1)+IF(I171=0,0,1)+IF(I190=0,0,1))</f>
        <v>181.80400000000003</v>
      </c>
      <c r="J191" s="34">
        <f>(J24+J43+J61+J79+J98+J117+J135+J153+J171+J190)/(IF(J24=0,0,1)+IF(J43=0,0,1)+IF(J61=0,0,1)+IF(J79=0,0,1)+IF(J98=0,0,1)+IF(J117=0,0,1)+IF(J135=0,0,1)+IF(J153=0,0,1)+IF(J171=0,0,1)+IF(J190=0,0,1))</f>
        <v>1297.4580000000001</v>
      </c>
      <c r="K191" s="34"/>
      <c r="L191" s="34">
        <f>(L24+L43+L61+L79+L98+L117+L135+L153+L171+L190)/(IF(L24=0,0,1)+IF(L43=0,0,1)+IF(L61=0,0,1)+IF(L79=0,0,1)+IF(L98=0,0,1)+IF(L117=0,0,1)+IF(L135=0,0,1)+IF(L153=0,0,1)+IF(L171=0,0,1)+IF(L190=0,0,1))</f>
        <v>183.48000000000002</v>
      </c>
    </row>
  </sheetData>
  <mergeCells count="14">
    <mergeCell ref="C79:D79"/>
    <mergeCell ref="C98:D98"/>
    <mergeCell ref="C24:D24"/>
    <mergeCell ref="C191:E191"/>
    <mergeCell ref="C190:D190"/>
    <mergeCell ref="C117:D117"/>
    <mergeCell ref="C135:D135"/>
    <mergeCell ref="C153:D153"/>
    <mergeCell ref="C171:D171"/>
    <mergeCell ref="C1:E1"/>
    <mergeCell ref="H1:K1"/>
    <mergeCell ref="H2:K2"/>
    <mergeCell ref="C43:D43"/>
    <mergeCell ref="C61:D6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2024-11-09T19:21:41Z</dcterms:modified>
</cp:coreProperties>
</file>